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58" i="1" l="1"/>
  <c r="R58" i="1"/>
  <c r="Q57" i="1"/>
  <c r="P57" i="1"/>
  <c r="I50" i="1"/>
  <c r="K49" i="1"/>
  <c r="L45" i="1"/>
  <c r="K45" i="1"/>
  <c r="J44" i="1"/>
  <c r="K43" i="1"/>
  <c r="J43" i="1"/>
  <c r="K35" i="1"/>
  <c r="J35" i="1"/>
  <c r="I34" i="1"/>
  <c r="I33" i="1"/>
  <c r="I32" i="1"/>
  <c r="L31" i="1"/>
  <c r="K31" i="1"/>
  <c r="J31" i="1"/>
  <c r="I31" i="1"/>
  <c r="I30" i="1"/>
  <c r="I29" i="1"/>
  <c r="I27" i="1" s="1"/>
  <c r="I13" i="1" s="1"/>
  <c r="I28" i="1"/>
  <c r="L27" i="1"/>
  <c r="L13" i="1" s="1"/>
  <c r="K27" i="1"/>
  <c r="J27" i="1"/>
  <c r="J13" i="1" s="1"/>
  <c r="I26" i="1"/>
  <c r="I25" i="1"/>
  <c r="I24" i="1"/>
  <c r="I23" i="1"/>
  <c r="I22" i="1"/>
  <c r="I21" i="1"/>
  <c r="I20" i="1"/>
  <c r="I19" i="1"/>
  <c r="I18" i="1"/>
  <c r="I17" i="1"/>
  <c r="N16" i="1"/>
  <c r="I16" i="1"/>
  <c r="I15" i="1"/>
  <c r="L14" i="1"/>
  <c r="K14" i="1"/>
  <c r="J14" i="1"/>
  <c r="I14" i="1"/>
  <c r="K13" i="1"/>
</calcChain>
</file>

<file path=xl/sharedStrings.xml><?xml version="1.0" encoding="utf-8"?>
<sst xmlns="http://schemas.openxmlformats.org/spreadsheetml/2006/main" count="153" uniqueCount="113">
  <si>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</si>
  <si>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</si>
  <si>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</si>
  <si>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</si>
  <si>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</si>
  <si>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работа обучающихся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</si>
  <si>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</si>
  <si>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</si>
  <si>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</si>
  <si>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</si>
  <si>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</si>
  <si>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</si>
  <si>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сем.       17 нед.</t>
  </si>
  <si>
    <t>2 сем.           23 нед</t>
  </si>
  <si>
    <t>3 сем.             17 нед.</t>
  </si>
  <si>
    <t>4 сем.        22  нед.</t>
  </si>
  <si>
    <t>5 сем.        16 нед</t>
  </si>
  <si>
    <t>6 сем.          20 нед</t>
  </si>
  <si>
    <t>лабораторных и практических</t>
  </si>
  <si>
    <t>по подгруппам</t>
  </si>
  <si>
    <t>ПА 1 неделя</t>
  </si>
  <si>
    <t>ПА 2 недели</t>
  </si>
  <si>
    <t>1 курс</t>
  </si>
  <si>
    <t>2 курс</t>
  </si>
  <si>
    <t>3 курс</t>
  </si>
  <si>
    <t>О.00</t>
  </si>
  <si>
    <t>Общебразовательный цикл</t>
  </si>
  <si>
    <t>Базовые дисциплины</t>
  </si>
  <si>
    <t>ОУД.01</t>
  </si>
  <si>
    <t xml:space="preserve">Русский язык </t>
  </si>
  <si>
    <t>Э</t>
  </si>
  <si>
    <t>ОУД.02</t>
  </si>
  <si>
    <t>Литература</t>
  </si>
  <si>
    <t>ОУД.03</t>
  </si>
  <si>
    <t>Иностранный язык</t>
  </si>
  <si>
    <t>ДЗ</t>
  </si>
  <si>
    <t>ОУД.04</t>
  </si>
  <si>
    <t>История</t>
  </si>
  <si>
    <t>ОУД.05</t>
  </si>
  <si>
    <t xml:space="preserve">Обществознание </t>
  </si>
  <si>
    <t>ОУД.06</t>
  </si>
  <si>
    <t>Физическая культура</t>
  </si>
  <si>
    <t>З</t>
  </si>
  <si>
    <t>ОУД.07</t>
  </si>
  <si>
    <t>Химия</t>
  </si>
  <si>
    <t>ОУД.08</t>
  </si>
  <si>
    <t>Биология</t>
  </si>
  <si>
    <t>ОУД.09</t>
  </si>
  <si>
    <t>География</t>
  </si>
  <si>
    <t>ОУД.10</t>
  </si>
  <si>
    <t>ОБЖ</t>
  </si>
  <si>
    <t>ОУД.11</t>
  </si>
  <si>
    <t>Астрономия</t>
  </si>
  <si>
    <t>ОУД 12</t>
  </si>
  <si>
    <t>Черчение</t>
  </si>
  <si>
    <t>Профильные дисциплины</t>
  </si>
  <si>
    <t>ОУД.12</t>
  </si>
  <si>
    <t>Физика</t>
  </si>
  <si>
    <t>ОУД.13</t>
  </si>
  <si>
    <t>Математика</t>
  </si>
  <si>
    <t>ОУД.14</t>
  </si>
  <si>
    <t xml:space="preserve">Информатика </t>
  </si>
  <si>
    <t>Дополнительные дисциплины</t>
  </si>
  <si>
    <t>УД.15</t>
  </si>
  <si>
    <t>Основы финансовой грамотности</t>
  </si>
  <si>
    <t>УД.16</t>
  </si>
  <si>
    <t>Эффективное поведение на рынке труда/ОПД</t>
  </si>
  <si>
    <t>Индивидуальный проект</t>
  </si>
  <si>
    <t>ОП.00</t>
  </si>
  <si>
    <t>Общепрофессиональ-ный цикл</t>
  </si>
  <si>
    <t>ОП.01</t>
  </si>
  <si>
    <t>Технические измерения</t>
  </si>
  <si>
    <t>ОП.02</t>
  </si>
  <si>
    <t>Техническая графика</t>
  </si>
  <si>
    <t>ОП.03</t>
  </si>
  <si>
    <t>Основы электротехники</t>
  </si>
  <si>
    <t>ОП.04</t>
  </si>
  <si>
    <t>Основы материаловедения</t>
  </si>
  <si>
    <t>ОП.05</t>
  </si>
  <si>
    <t>Общие основы технологии металлообработки и работ на металлорежущих станках</t>
  </si>
  <si>
    <t>ОП.06</t>
  </si>
  <si>
    <t>Безопасность жизнедеятельности</t>
  </si>
  <si>
    <t>ОП 07</t>
  </si>
  <si>
    <t>Охрана труда</t>
  </si>
  <si>
    <t>П.00</t>
  </si>
  <si>
    <t>Профессиональный цикл</t>
  </si>
  <si>
    <t>ПМ.00</t>
  </si>
  <si>
    <t>Профессиональные модули</t>
  </si>
  <si>
    <t>ПМ.01</t>
  </si>
  <si>
    <t>Программное управление металлорежущими станками</t>
  </si>
  <si>
    <t>ЭК</t>
  </si>
  <si>
    <t>МДК. 01.01.</t>
  </si>
  <si>
    <t>Технология металлообработки на металлорежущих станках с программным управлением</t>
  </si>
  <si>
    <t>УП.01</t>
  </si>
  <si>
    <t>Учебная практика</t>
  </si>
  <si>
    <t>ПП.01</t>
  </si>
  <si>
    <t>Производственная практика</t>
  </si>
  <si>
    <t>ПМ.02</t>
  </si>
  <si>
    <t>Обработка деталей на металлорежущих станках различного вида и типа (сверлильных, токарных, фрезерных, копировальных, шпоночных, шлифовальных)</t>
  </si>
  <si>
    <t>МДК. 02.01.</t>
  </si>
  <si>
    <t>Технология обработки на металлорежущих станках</t>
  </si>
  <si>
    <t>УП. 02</t>
  </si>
  <si>
    <t>ПП. 02</t>
  </si>
  <si>
    <t>ФК.ОО</t>
  </si>
  <si>
    <t>Всего</t>
  </si>
  <si>
    <t>ГИА. 00</t>
  </si>
  <si>
    <t>Государственная итоговая аттестация</t>
  </si>
  <si>
    <t xml:space="preserve">          Государственная итоговая аттестация            2 недели:          с 16.06 по 30.06.2021 года                                                                                                                Консультации: 4 часа на одного обучающегося на каждый учебный год.                                                                                                                                                            </t>
  </si>
  <si>
    <t xml:space="preserve">дисциплин и МДК </t>
  </si>
  <si>
    <t xml:space="preserve">учебной практики </t>
  </si>
  <si>
    <t>производ. практики</t>
  </si>
  <si>
    <t>Экзамены, в т.ч. квалификационные</t>
  </si>
  <si>
    <t>Диф. зачеты, зачеты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</si>
</sst>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/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9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activeCell="T58" sqref="T58"/>
    </sheetView>
  </sheetViews>
  <sheetFormatPr defaultRowHeight="15" x14ac:dyDescent="0.25"/>
  <cols>
    <col min="1" max="1" width="6.7109375" customWidth="1"/>
    <col min="2" max="2" width="20" customWidth="1"/>
    <col min="3" max="8" width="5.7109375" customWidth="1"/>
    <col min="9" max="9" width="8.28515625" customWidth="1"/>
    <col min="10" max="10" width="10.5703125" customWidth="1"/>
    <col min="11" max="11" width="8.28515625" customWidth="1"/>
    <col min="12" max="12" width="11" customWidth="1"/>
    <col min="13" max="13" width="8.85546875" customWidth="1"/>
  </cols>
  <sheetData>
    <row r="1" spans="1:19" ht="34.5" customHeight="1" x14ac:dyDescent="0.2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2" t="s">
        <v>3</v>
      </c>
      <c r="J1" s="2"/>
      <c r="K1" s="2"/>
      <c r="L1" s="2"/>
      <c r="M1" s="2"/>
      <c r="N1" s="4" t="s">
        <v>4</v>
      </c>
      <c r="O1" s="4"/>
      <c r="P1" s="4"/>
      <c r="Q1" s="4"/>
      <c r="R1" s="4"/>
      <c r="S1" s="4"/>
    </row>
    <row r="2" spans="1:19" x14ac:dyDescent="0.25">
      <c r="A2" s="1"/>
      <c r="B2" s="2"/>
      <c r="C2" s="3"/>
      <c r="D2" s="3"/>
      <c r="E2" s="3"/>
      <c r="F2" s="3"/>
      <c r="G2" s="3"/>
      <c r="H2" s="3"/>
      <c r="I2" s="5"/>
      <c r="J2" s="1" t="s">
        <v>5</v>
      </c>
      <c r="K2" s="2" t="s">
        <v>6</v>
      </c>
      <c r="L2" s="2"/>
      <c r="M2" s="2"/>
      <c r="N2" s="6" t="s">
        <v>7</v>
      </c>
      <c r="O2" s="6"/>
      <c r="P2" s="6" t="s">
        <v>8</v>
      </c>
      <c r="Q2" s="6"/>
      <c r="R2" s="6" t="s">
        <v>9</v>
      </c>
      <c r="S2" s="6"/>
    </row>
    <row r="3" spans="1:19" x14ac:dyDescent="0.25">
      <c r="A3" s="1"/>
      <c r="B3" s="2"/>
      <c r="C3" s="3"/>
      <c r="D3" s="3"/>
      <c r="E3" s="3"/>
      <c r="F3" s="3"/>
      <c r="G3" s="3"/>
      <c r="H3" s="3"/>
      <c r="I3" s="5"/>
      <c r="J3" s="1"/>
      <c r="K3" s="2"/>
      <c r="L3" s="2"/>
      <c r="M3" s="2"/>
      <c r="N3" s="6"/>
      <c r="O3" s="6"/>
      <c r="P3" s="6"/>
      <c r="Q3" s="6"/>
      <c r="R3" s="6"/>
      <c r="S3" s="6"/>
    </row>
    <row r="4" spans="1:19" x14ac:dyDescent="0.25">
      <c r="A4" s="1"/>
      <c r="B4" s="2"/>
      <c r="C4" s="3"/>
      <c r="D4" s="3"/>
      <c r="E4" s="3"/>
      <c r="F4" s="3"/>
      <c r="G4" s="3"/>
      <c r="H4" s="3"/>
      <c r="I4" s="5"/>
      <c r="J4" s="1"/>
      <c r="K4" s="2"/>
      <c r="L4" s="2"/>
      <c r="M4" s="2"/>
      <c r="N4" s="6"/>
      <c r="O4" s="6"/>
      <c r="P4" s="6"/>
      <c r="Q4" s="6"/>
      <c r="R4" s="6"/>
      <c r="S4" s="6"/>
    </row>
    <row r="5" spans="1:19" x14ac:dyDescent="0.25">
      <c r="A5" s="1"/>
      <c r="B5" s="2"/>
      <c r="C5" s="3"/>
      <c r="D5" s="3"/>
      <c r="E5" s="3"/>
      <c r="F5" s="3"/>
      <c r="G5" s="3"/>
      <c r="H5" s="3"/>
      <c r="I5" s="5"/>
      <c r="J5" s="1"/>
      <c r="K5" s="7" t="s">
        <v>10</v>
      </c>
      <c r="L5" s="8" t="s">
        <v>11</v>
      </c>
      <c r="M5" s="8"/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</row>
    <row r="6" spans="1:19" x14ac:dyDescent="0.25">
      <c r="A6" s="1"/>
      <c r="B6" s="2"/>
      <c r="C6" s="3"/>
      <c r="D6" s="3"/>
      <c r="E6" s="3"/>
      <c r="F6" s="3"/>
      <c r="G6" s="3"/>
      <c r="H6" s="3"/>
      <c r="I6" s="5"/>
      <c r="J6" s="1"/>
      <c r="K6" s="7"/>
      <c r="L6" s="8"/>
      <c r="M6" s="8"/>
      <c r="N6" s="9"/>
      <c r="O6" s="9"/>
      <c r="P6" s="9"/>
      <c r="Q6" s="9"/>
      <c r="R6" s="9"/>
      <c r="S6" s="9"/>
    </row>
    <row r="7" spans="1:19" x14ac:dyDescent="0.25">
      <c r="A7" s="1"/>
      <c r="B7" s="2"/>
      <c r="C7" s="3"/>
      <c r="D7" s="3"/>
      <c r="E7" s="3"/>
      <c r="F7" s="3"/>
      <c r="G7" s="3"/>
      <c r="H7" s="3"/>
      <c r="I7" s="5"/>
      <c r="J7" s="1"/>
      <c r="K7" s="7"/>
      <c r="L7" s="8"/>
      <c r="M7" s="8"/>
      <c r="N7" s="9"/>
      <c r="O7" s="9"/>
      <c r="P7" s="9"/>
      <c r="Q7" s="9"/>
      <c r="R7" s="9"/>
      <c r="S7" s="9"/>
    </row>
    <row r="8" spans="1:19" x14ac:dyDescent="0.25">
      <c r="A8" s="1"/>
      <c r="B8" s="2"/>
      <c r="C8" s="3"/>
      <c r="D8" s="3"/>
      <c r="E8" s="3"/>
      <c r="F8" s="3"/>
      <c r="G8" s="3"/>
      <c r="H8" s="3"/>
      <c r="I8" s="5"/>
      <c r="J8" s="1"/>
      <c r="K8" s="7"/>
      <c r="L8" s="10" t="s">
        <v>18</v>
      </c>
      <c r="M8" s="11" t="s">
        <v>19</v>
      </c>
      <c r="N8" s="12"/>
      <c r="O8" s="9" t="s">
        <v>20</v>
      </c>
      <c r="P8" s="12"/>
      <c r="Q8" s="9" t="s">
        <v>21</v>
      </c>
      <c r="R8" s="9" t="s">
        <v>20</v>
      </c>
      <c r="S8" s="8" t="s">
        <v>20</v>
      </c>
    </row>
    <row r="9" spans="1:19" x14ac:dyDescent="0.25">
      <c r="A9" s="1"/>
      <c r="B9" s="2"/>
      <c r="C9" s="3"/>
      <c r="D9" s="3"/>
      <c r="E9" s="3"/>
      <c r="F9" s="3"/>
      <c r="G9" s="3"/>
      <c r="H9" s="3"/>
      <c r="I9" s="5"/>
      <c r="J9" s="1"/>
      <c r="K9" s="7"/>
      <c r="L9" s="10"/>
      <c r="M9" s="11"/>
      <c r="N9" s="12"/>
      <c r="O9" s="9"/>
      <c r="P9" s="12"/>
      <c r="Q9" s="9"/>
      <c r="R9" s="9"/>
      <c r="S9" s="8"/>
    </row>
    <row r="10" spans="1:19" ht="68.25" customHeight="1" x14ac:dyDescent="0.25">
      <c r="A10" s="1"/>
      <c r="B10" s="2"/>
      <c r="C10" s="13" t="s">
        <v>22</v>
      </c>
      <c r="D10" s="2"/>
      <c r="E10" s="14" t="s">
        <v>23</v>
      </c>
      <c r="F10" s="14"/>
      <c r="G10" s="13" t="s">
        <v>24</v>
      </c>
      <c r="H10" s="13"/>
      <c r="I10" s="5"/>
      <c r="J10" s="1"/>
      <c r="K10" s="7"/>
      <c r="L10" s="10"/>
      <c r="M10" s="11"/>
      <c r="N10" s="15"/>
      <c r="O10" s="16"/>
      <c r="P10" s="15"/>
      <c r="Q10" s="16"/>
      <c r="R10" s="16"/>
      <c r="S10" s="17"/>
    </row>
    <row r="11" spans="1:19" x14ac:dyDescent="0.25">
      <c r="A11" s="13">
        <v>1</v>
      </c>
      <c r="B11" s="13">
        <v>2</v>
      </c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3">
        <v>9</v>
      </c>
      <c r="J11" s="13">
        <v>10</v>
      </c>
      <c r="K11" s="3">
        <v>11</v>
      </c>
      <c r="L11" s="19">
        <v>12</v>
      </c>
      <c r="M11" s="14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4">
        <v>19</v>
      </c>
    </row>
    <row r="12" spans="1:19" x14ac:dyDescent="0.25">
      <c r="A12" s="13"/>
      <c r="B12" s="13"/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3"/>
      <c r="J12" s="13"/>
      <c r="K12" s="3"/>
      <c r="L12" s="19"/>
      <c r="M12" s="14"/>
      <c r="N12" s="13"/>
      <c r="O12" s="13"/>
      <c r="P12" s="13"/>
      <c r="Q12" s="13"/>
      <c r="R12" s="13"/>
      <c r="S12" s="14"/>
    </row>
    <row r="13" spans="1:19" ht="25.5" x14ac:dyDescent="0.25">
      <c r="A13" s="20" t="s">
        <v>25</v>
      </c>
      <c r="B13" s="21" t="s">
        <v>26</v>
      </c>
      <c r="C13" s="22"/>
      <c r="D13" s="22"/>
      <c r="E13" s="22"/>
      <c r="F13" s="22"/>
      <c r="G13" s="22"/>
      <c r="H13" s="22"/>
      <c r="I13" s="21">
        <f>SUM(I14,I27,I31)</f>
        <v>3078</v>
      </c>
      <c r="J13" s="21">
        <f>SUM(J14,J27,J31)</f>
        <v>1025</v>
      </c>
      <c r="K13" s="23">
        <f>SUM(K14,K27,K31)</f>
        <v>2052</v>
      </c>
      <c r="L13" s="23">
        <f>SUM(L14,L27,L31)</f>
        <v>707</v>
      </c>
      <c r="M13" s="24"/>
      <c r="N13" s="25"/>
      <c r="O13" s="25"/>
      <c r="P13" s="25"/>
      <c r="Q13" s="25"/>
      <c r="R13" s="25"/>
      <c r="S13" s="25"/>
    </row>
    <row r="14" spans="1:19" x14ac:dyDescent="0.25">
      <c r="A14" s="26"/>
      <c r="B14" s="21" t="s">
        <v>27</v>
      </c>
      <c r="C14" s="27"/>
      <c r="D14" s="27"/>
      <c r="E14" s="27"/>
      <c r="F14" s="27"/>
      <c r="G14" s="27"/>
      <c r="H14" s="27"/>
      <c r="I14" s="28">
        <f>SUM(I15:I26)</f>
        <v>2043</v>
      </c>
      <c r="J14" s="29">
        <f>SUM(J15:J26)</f>
        <v>658</v>
      </c>
      <c r="K14" s="29">
        <f>SUM(K15:K26)</f>
        <v>1384</v>
      </c>
      <c r="L14" s="29">
        <f>SUM(L15:L26)</f>
        <v>499</v>
      </c>
      <c r="M14" s="25"/>
      <c r="N14" s="25"/>
      <c r="O14" s="25"/>
      <c r="P14" s="25"/>
      <c r="Q14" s="25"/>
      <c r="R14" s="25"/>
      <c r="S14" s="25"/>
    </row>
    <row r="15" spans="1:19" x14ac:dyDescent="0.25">
      <c r="A15" s="30" t="s">
        <v>28</v>
      </c>
      <c r="B15" s="31" t="s">
        <v>29</v>
      </c>
      <c r="C15" s="27"/>
      <c r="D15" s="27"/>
      <c r="E15" s="27"/>
      <c r="F15" s="27" t="s">
        <v>30</v>
      </c>
      <c r="G15" s="27"/>
      <c r="H15" s="27"/>
      <c r="I15" s="32">
        <f>SUM(K15,J15)</f>
        <v>232</v>
      </c>
      <c r="J15" s="33">
        <v>76</v>
      </c>
      <c r="K15" s="34">
        <v>156</v>
      </c>
      <c r="L15" s="35">
        <v>20</v>
      </c>
      <c r="M15" s="25"/>
      <c r="N15" s="27">
        <v>34</v>
      </c>
      <c r="O15" s="27">
        <v>46</v>
      </c>
      <c r="P15" s="27">
        <v>34</v>
      </c>
      <c r="Q15" s="27">
        <v>42</v>
      </c>
      <c r="R15" s="27"/>
      <c r="S15" s="27"/>
    </row>
    <row r="16" spans="1:19" x14ac:dyDescent="0.25">
      <c r="A16" s="30" t="s">
        <v>31</v>
      </c>
      <c r="B16" s="31" t="s">
        <v>32</v>
      </c>
      <c r="C16" s="27"/>
      <c r="D16" s="27"/>
      <c r="E16" s="27"/>
      <c r="F16" s="27"/>
      <c r="G16" s="27" t="s">
        <v>30</v>
      </c>
      <c r="H16" s="27"/>
      <c r="I16" s="32">
        <f>SUM(K16,J16)</f>
        <v>254</v>
      </c>
      <c r="J16" s="33">
        <v>83</v>
      </c>
      <c r="K16" s="34">
        <v>171</v>
      </c>
      <c r="L16" s="35">
        <v>10</v>
      </c>
      <c r="M16" s="25"/>
      <c r="N16" s="36">
        <f>PRODUCT(2,17)</f>
        <v>34</v>
      </c>
      <c r="O16" s="36">
        <v>46</v>
      </c>
      <c r="P16" s="34">
        <v>34</v>
      </c>
      <c r="Q16" s="34">
        <v>21</v>
      </c>
      <c r="R16" s="27">
        <v>36</v>
      </c>
      <c r="S16" s="27"/>
    </row>
    <row r="17" spans="1:19" x14ac:dyDescent="0.25">
      <c r="A17" s="30" t="s">
        <v>33</v>
      </c>
      <c r="B17" s="37" t="s">
        <v>34</v>
      </c>
      <c r="C17" s="27"/>
      <c r="D17" s="27"/>
      <c r="E17" s="27"/>
      <c r="F17" s="27"/>
      <c r="G17" s="27" t="s">
        <v>35</v>
      </c>
      <c r="H17" s="27"/>
      <c r="I17" s="32">
        <f>SUM(K17,J17)</f>
        <v>271</v>
      </c>
      <c r="J17" s="33">
        <v>86</v>
      </c>
      <c r="K17" s="34">
        <v>185</v>
      </c>
      <c r="L17" s="35">
        <v>172</v>
      </c>
      <c r="M17" s="25"/>
      <c r="N17" s="27">
        <v>34</v>
      </c>
      <c r="O17" s="27">
        <v>49</v>
      </c>
      <c r="P17" s="27">
        <v>34</v>
      </c>
      <c r="Q17" s="27">
        <v>36</v>
      </c>
      <c r="R17" s="27">
        <v>32</v>
      </c>
      <c r="S17" s="27"/>
    </row>
    <row r="18" spans="1:19" x14ac:dyDescent="0.25">
      <c r="A18" s="30" t="s">
        <v>36</v>
      </c>
      <c r="B18" s="37" t="s">
        <v>37</v>
      </c>
      <c r="C18" s="27"/>
      <c r="D18" s="27"/>
      <c r="E18" s="27"/>
      <c r="F18" s="27"/>
      <c r="G18" s="27"/>
      <c r="H18" s="27"/>
      <c r="I18" s="32">
        <f>SUM(K18,J17)</f>
        <v>274</v>
      </c>
      <c r="J18" s="33">
        <v>87</v>
      </c>
      <c r="K18" s="34">
        <v>188</v>
      </c>
      <c r="L18" s="35">
        <v>20</v>
      </c>
      <c r="M18" s="25"/>
      <c r="N18" s="27">
        <v>40</v>
      </c>
      <c r="O18" s="27">
        <v>47</v>
      </c>
      <c r="P18" s="27">
        <v>34</v>
      </c>
      <c r="Q18" s="27">
        <v>33</v>
      </c>
      <c r="R18" s="27">
        <v>34</v>
      </c>
      <c r="S18" s="27"/>
    </row>
    <row r="19" spans="1:19" x14ac:dyDescent="0.25">
      <c r="A19" s="30" t="s">
        <v>38</v>
      </c>
      <c r="B19" s="37" t="s">
        <v>39</v>
      </c>
      <c r="C19" s="27"/>
      <c r="D19" s="27" t="s">
        <v>30</v>
      </c>
      <c r="E19" s="27"/>
      <c r="F19" s="27"/>
      <c r="G19" s="27"/>
      <c r="H19" s="27"/>
      <c r="I19" s="32">
        <f>SUM(K19,J19)</f>
        <v>263</v>
      </c>
      <c r="J19" s="38">
        <v>87</v>
      </c>
      <c r="K19" s="35">
        <v>176</v>
      </c>
      <c r="L19" s="35">
        <v>20</v>
      </c>
      <c r="M19" s="25"/>
      <c r="N19" s="27">
        <v>51</v>
      </c>
      <c r="O19" s="27">
        <v>46</v>
      </c>
      <c r="P19" s="27">
        <v>17</v>
      </c>
      <c r="Q19" s="27">
        <v>28</v>
      </c>
      <c r="R19" s="27">
        <v>34</v>
      </c>
      <c r="S19" s="27"/>
    </row>
    <row r="20" spans="1:19" x14ac:dyDescent="0.25">
      <c r="A20" s="30" t="s">
        <v>40</v>
      </c>
      <c r="B20" s="37" t="s">
        <v>41</v>
      </c>
      <c r="C20" s="27" t="s">
        <v>42</v>
      </c>
      <c r="D20" s="27" t="s">
        <v>42</v>
      </c>
      <c r="E20" s="27" t="s">
        <v>42</v>
      </c>
      <c r="F20" s="27" t="s">
        <v>42</v>
      </c>
      <c r="G20" s="27" t="s">
        <v>35</v>
      </c>
      <c r="H20" s="27"/>
      <c r="I20" s="32">
        <f>SUM(K20,J20)</f>
        <v>257</v>
      </c>
      <c r="J20" s="33">
        <v>85</v>
      </c>
      <c r="K20" s="34">
        <v>172</v>
      </c>
      <c r="L20" s="35">
        <v>166</v>
      </c>
      <c r="M20" s="25"/>
      <c r="N20" s="27">
        <v>32</v>
      </c>
      <c r="O20" s="27">
        <v>46</v>
      </c>
      <c r="P20" s="27">
        <v>34</v>
      </c>
      <c r="Q20" s="27">
        <v>42</v>
      </c>
      <c r="R20" s="27">
        <v>18</v>
      </c>
      <c r="S20" s="27"/>
    </row>
    <row r="21" spans="1:19" x14ac:dyDescent="0.25">
      <c r="A21" s="30" t="s">
        <v>43</v>
      </c>
      <c r="B21" s="37" t="s">
        <v>44</v>
      </c>
      <c r="C21" s="27"/>
      <c r="D21" s="27"/>
      <c r="E21" s="27"/>
      <c r="F21" s="27"/>
      <c r="G21" s="27"/>
      <c r="H21" s="27" t="s">
        <v>35</v>
      </c>
      <c r="I21" s="32">
        <f>SUM(K21,J21)</f>
        <v>166</v>
      </c>
      <c r="J21" s="33">
        <v>52</v>
      </c>
      <c r="K21" s="34">
        <v>114</v>
      </c>
      <c r="L21" s="35">
        <v>30</v>
      </c>
      <c r="M21" s="25"/>
      <c r="N21" s="27"/>
      <c r="O21" s="27"/>
      <c r="P21" s="27"/>
      <c r="Q21" s="27"/>
      <c r="R21" s="27">
        <v>42</v>
      </c>
      <c r="S21" s="27">
        <v>72</v>
      </c>
    </row>
    <row r="22" spans="1:19" x14ac:dyDescent="0.25">
      <c r="A22" s="30" t="s">
        <v>45</v>
      </c>
      <c r="B22" s="37" t="s">
        <v>46</v>
      </c>
      <c r="C22" s="27"/>
      <c r="D22" s="27"/>
      <c r="E22" s="27"/>
      <c r="F22" s="27"/>
      <c r="G22" s="27"/>
      <c r="H22" s="27" t="s">
        <v>35</v>
      </c>
      <c r="I22" s="32">
        <f>SUM(K22,J22)</f>
        <v>58</v>
      </c>
      <c r="J22" s="33">
        <v>18</v>
      </c>
      <c r="K22" s="34">
        <v>40</v>
      </c>
      <c r="L22" s="35">
        <v>5</v>
      </c>
      <c r="M22" s="25"/>
      <c r="N22" s="27"/>
      <c r="O22" s="27"/>
      <c r="P22" s="27"/>
      <c r="Q22" s="27"/>
      <c r="R22" s="27"/>
      <c r="S22" s="27">
        <v>40</v>
      </c>
    </row>
    <row r="23" spans="1:19" x14ac:dyDescent="0.25">
      <c r="A23" s="39" t="s">
        <v>47</v>
      </c>
      <c r="B23" s="37" t="s">
        <v>48</v>
      </c>
      <c r="C23" s="27"/>
      <c r="D23" s="27"/>
      <c r="E23" s="27"/>
      <c r="F23" s="27"/>
      <c r="G23" s="27"/>
      <c r="H23" s="27" t="s">
        <v>35</v>
      </c>
      <c r="I23" s="32">
        <f>SUM(K23,J23)</f>
        <v>62</v>
      </c>
      <c r="J23" s="33">
        <v>20</v>
      </c>
      <c r="K23" s="34">
        <v>42</v>
      </c>
      <c r="L23" s="35">
        <v>10</v>
      </c>
      <c r="M23" s="25"/>
      <c r="N23" s="27"/>
      <c r="O23" s="27"/>
      <c r="P23" s="27"/>
      <c r="Q23" s="27"/>
      <c r="R23" s="27"/>
      <c r="S23" s="27">
        <v>42</v>
      </c>
    </row>
    <row r="24" spans="1:19" x14ac:dyDescent="0.25">
      <c r="A24" s="39" t="s">
        <v>49</v>
      </c>
      <c r="B24" s="37" t="s">
        <v>50</v>
      </c>
      <c r="C24" s="27"/>
      <c r="D24" s="27"/>
      <c r="E24" s="27" t="s">
        <v>42</v>
      </c>
      <c r="F24" s="27"/>
      <c r="G24" s="27"/>
      <c r="H24" s="27"/>
      <c r="I24" s="32">
        <f>SUM(K24,J24)</f>
        <v>102</v>
      </c>
      <c r="J24" s="33">
        <v>32</v>
      </c>
      <c r="K24" s="34">
        <v>70</v>
      </c>
      <c r="L24" s="35">
        <v>20</v>
      </c>
      <c r="M24" s="25"/>
      <c r="N24" s="27">
        <v>17</v>
      </c>
      <c r="O24" s="27">
        <v>36</v>
      </c>
      <c r="P24" s="27">
        <v>17</v>
      </c>
      <c r="Q24" s="27"/>
      <c r="R24" s="27"/>
      <c r="S24" s="27"/>
    </row>
    <row r="25" spans="1:19" x14ac:dyDescent="0.25">
      <c r="A25" s="39" t="s">
        <v>51</v>
      </c>
      <c r="B25" s="37" t="s">
        <v>52</v>
      </c>
      <c r="C25" s="27"/>
      <c r="D25" s="27"/>
      <c r="E25" s="27"/>
      <c r="F25" s="27"/>
      <c r="G25" s="27"/>
      <c r="H25" s="27" t="s">
        <v>42</v>
      </c>
      <c r="I25" s="32">
        <f>SUM(K25,J25)</f>
        <v>52</v>
      </c>
      <c r="J25" s="33">
        <v>16</v>
      </c>
      <c r="K25" s="34">
        <v>36</v>
      </c>
      <c r="L25" s="35">
        <v>10</v>
      </c>
      <c r="M25" s="25"/>
      <c r="N25" s="27"/>
      <c r="O25" s="27"/>
      <c r="P25" s="27"/>
      <c r="Q25" s="27"/>
      <c r="R25" s="27"/>
      <c r="S25" s="27">
        <v>36</v>
      </c>
    </row>
    <row r="26" spans="1:19" x14ac:dyDescent="0.25">
      <c r="A26" s="39" t="s">
        <v>53</v>
      </c>
      <c r="B26" s="37" t="s">
        <v>54</v>
      </c>
      <c r="C26" s="27" t="s">
        <v>35</v>
      </c>
      <c r="D26" s="27"/>
      <c r="E26" s="27"/>
      <c r="F26" s="27"/>
      <c r="G26" s="27"/>
      <c r="H26" s="27"/>
      <c r="I26" s="32">
        <f>SUM(J25:K25)</f>
        <v>52</v>
      </c>
      <c r="J26" s="40">
        <v>16</v>
      </c>
      <c r="K26" s="27">
        <v>34</v>
      </c>
      <c r="L26" s="27">
        <v>16</v>
      </c>
      <c r="M26" s="25"/>
      <c r="N26" s="27">
        <v>34</v>
      </c>
      <c r="O26" s="27"/>
      <c r="P26" s="27"/>
      <c r="Q26" s="27"/>
      <c r="R26" s="27"/>
      <c r="S26" s="27"/>
    </row>
    <row r="27" spans="1:19" ht="25.5" x14ac:dyDescent="0.25">
      <c r="A27" s="39"/>
      <c r="B27" s="21" t="s">
        <v>55</v>
      </c>
      <c r="C27" s="27"/>
      <c r="D27" s="27"/>
      <c r="E27" s="27"/>
      <c r="F27" s="27"/>
      <c r="G27" s="27"/>
      <c r="H27" s="27"/>
      <c r="I27" s="29">
        <f>SUM(I28:I30)</f>
        <v>886</v>
      </c>
      <c r="J27" s="29">
        <f>SUM(J28:J30)</f>
        <v>294</v>
      </c>
      <c r="K27" s="29">
        <f>SUM(K28:K30)</f>
        <v>592</v>
      </c>
      <c r="L27" s="29">
        <f>SUM(L28:L30)</f>
        <v>180</v>
      </c>
      <c r="M27" s="25"/>
      <c r="N27" s="27"/>
      <c r="O27" s="27"/>
      <c r="P27" s="27"/>
      <c r="Q27" s="27"/>
      <c r="R27" s="27"/>
      <c r="S27" s="27"/>
    </row>
    <row r="28" spans="1:19" x14ac:dyDescent="0.25">
      <c r="A28" s="39" t="s">
        <v>56</v>
      </c>
      <c r="B28" s="37" t="s">
        <v>57</v>
      </c>
      <c r="C28" s="27"/>
      <c r="D28" s="27"/>
      <c r="E28" s="27"/>
      <c r="F28" s="27" t="s">
        <v>30</v>
      </c>
      <c r="G28" s="27"/>
      <c r="H28" s="27"/>
      <c r="I28" s="32">
        <f>SUM(J28:K28)</f>
        <v>288</v>
      </c>
      <c r="J28" s="41">
        <v>98</v>
      </c>
      <c r="K28" s="34">
        <v>190</v>
      </c>
      <c r="L28" s="42">
        <v>60</v>
      </c>
      <c r="M28" s="25"/>
      <c r="N28" s="27">
        <v>34</v>
      </c>
      <c r="O28" s="27">
        <v>80</v>
      </c>
      <c r="P28" s="27">
        <v>34</v>
      </c>
      <c r="Q28" s="27">
        <v>42</v>
      </c>
      <c r="R28" s="27"/>
      <c r="S28" s="27"/>
    </row>
    <row r="29" spans="1:19" x14ac:dyDescent="0.25">
      <c r="A29" s="30" t="s">
        <v>58</v>
      </c>
      <c r="B29" s="31" t="s">
        <v>59</v>
      </c>
      <c r="C29" s="27"/>
      <c r="D29" s="27"/>
      <c r="E29" s="27"/>
      <c r="F29" s="27" t="s">
        <v>35</v>
      </c>
      <c r="G29" s="27"/>
      <c r="H29" s="27" t="s">
        <v>30</v>
      </c>
      <c r="I29" s="32">
        <f>SUM(J29:K29)</f>
        <v>422</v>
      </c>
      <c r="J29" s="41">
        <v>138</v>
      </c>
      <c r="K29" s="34">
        <v>284</v>
      </c>
      <c r="L29" s="42">
        <v>60</v>
      </c>
      <c r="M29" s="25"/>
      <c r="N29" s="27">
        <v>40</v>
      </c>
      <c r="O29" s="27">
        <v>59</v>
      </c>
      <c r="P29" s="27">
        <v>34</v>
      </c>
      <c r="Q29" s="27">
        <v>46</v>
      </c>
      <c r="R29" s="27">
        <v>49</v>
      </c>
      <c r="S29" s="27">
        <v>56</v>
      </c>
    </row>
    <row r="30" spans="1:19" x14ac:dyDescent="0.25">
      <c r="A30" s="39" t="s">
        <v>60</v>
      </c>
      <c r="B30" s="37" t="s">
        <v>61</v>
      </c>
      <c r="C30" s="27"/>
      <c r="D30" s="27" t="s">
        <v>35</v>
      </c>
      <c r="E30" s="27"/>
      <c r="F30" s="27"/>
      <c r="G30" s="27"/>
      <c r="H30" s="27"/>
      <c r="I30" s="32">
        <f>SUM(J30:K30)</f>
        <v>176</v>
      </c>
      <c r="J30" s="41">
        <v>58</v>
      </c>
      <c r="K30" s="34">
        <v>118</v>
      </c>
      <c r="L30" s="42">
        <v>60</v>
      </c>
      <c r="M30" s="25"/>
      <c r="N30" s="27">
        <v>51</v>
      </c>
      <c r="O30" s="27">
        <v>67</v>
      </c>
      <c r="P30" s="27"/>
      <c r="Q30" s="27"/>
      <c r="R30" s="27"/>
      <c r="S30" s="27"/>
    </row>
    <row r="31" spans="1:19" ht="25.5" x14ac:dyDescent="0.25">
      <c r="A31" s="39"/>
      <c r="B31" s="21" t="s">
        <v>62</v>
      </c>
      <c r="C31" s="27"/>
      <c r="D31" s="27"/>
      <c r="E31" s="27"/>
      <c r="F31" s="27"/>
      <c r="G31" s="27"/>
      <c r="H31" s="27"/>
      <c r="I31" s="29">
        <f>SUM(I32:I34)</f>
        <v>149</v>
      </c>
      <c r="J31" s="29">
        <f>SUM(J32:J34)</f>
        <v>73</v>
      </c>
      <c r="K31" s="29">
        <f>SUM(K32:K33)</f>
        <v>76</v>
      </c>
      <c r="L31" s="29">
        <f>SUM(L32:L33)</f>
        <v>28</v>
      </c>
      <c r="M31" s="25"/>
      <c r="N31" s="27"/>
      <c r="O31" s="27"/>
      <c r="P31" s="27"/>
      <c r="Q31" s="27"/>
      <c r="R31" s="27"/>
      <c r="S31" s="27"/>
    </row>
    <row r="32" spans="1:19" ht="26.25" x14ac:dyDescent="0.25">
      <c r="A32" s="39" t="s">
        <v>63</v>
      </c>
      <c r="B32" s="37" t="s">
        <v>64</v>
      </c>
      <c r="C32" s="27" t="s">
        <v>42</v>
      </c>
      <c r="D32" s="27"/>
      <c r="E32" s="27"/>
      <c r="F32" s="27"/>
      <c r="G32" s="27"/>
      <c r="H32" s="27"/>
      <c r="I32" s="27">
        <f>SUM(J32:K32)</f>
        <v>53</v>
      </c>
      <c r="J32" s="27">
        <v>19</v>
      </c>
      <c r="K32" s="27">
        <v>34</v>
      </c>
      <c r="L32" s="27">
        <v>10</v>
      </c>
      <c r="M32" s="25"/>
      <c r="N32" s="27">
        <v>34</v>
      </c>
      <c r="O32" s="27"/>
      <c r="P32" s="27"/>
      <c r="Q32" s="27"/>
      <c r="R32" s="27"/>
      <c r="S32" s="27"/>
    </row>
    <row r="33" spans="1:19" ht="39" x14ac:dyDescent="0.25">
      <c r="A33" s="30" t="s">
        <v>65</v>
      </c>
      <c r="B33" s="37" t="s">
        <v>66</v>
      </c>
      <c r="C33" s="27"/>
      <c r="D33" s="27"/>
      <c r="E33" s="27"/>
      <c r="F33" s="27"/>
      <c r="G33" s="27"/>
      <c r="H33" s="27" t="s">
        <v>42</v>
      </c>
      <c r="I33" s="27">
        <f>SUM(J33:K33)</f>
        <v>66</v>
      </c>
      <c r="J33" s="27">
        <v>24</v>
      </c>
      <c r="K33" s="27">
        <v>42</v>
      </c>
      <c r="L33" s="27">
        <v>18</v>
      </c>
      <c r="M33" s="25"/>
      <c r="N33" s="27"/>
      <c r="O33" s="27"/>
      <c r="P33" s="27"/>
      <c r="Q33" s="27"/>
      <c r="R33" s="27"/>
      <c r="S33" s="27">
        <v>42</v>
      </c>
    </row>
    <row r="34" spans="1:19" ht="26.25" x14ac:dyDescent="0.25">
      <c r="A34" s="30"/>
      <c r="B34" s="37" t="s">
        <v>67</v>
      </c>
      <c r="C34" s="27"/>
      <c r="D34" s="27"/>
      <c r="E34" s="27"/>
      <c r="F34" s="27"/>
      <c r="G34" s="27"/>
      <c r="H34" s="27"/>
      <c r="I34" s="27">
        <f>SUM(J34:K34)</f>
        <v>30</v>
      </c>
      <c r="J34" s="27">
        <v>30</v>
      </c>
      <c r="K34" s="27">
        <v>0</v>
      </c>
      <c r="L34" s="27"/>
      <c r="M34" s="25"/>
      <c r="N34" s="27"/>
      <c r="O34" s="27"/>
      <c r="P34" s="27"/>
      <c r="Q34" s="27"/>
      <c r="R34" s="27"/>
      <c r="S34" s="27"/>
    </row>
    <row r="35" spans="1:19" ht="25.5" x14ac:dyDescent="0.25">
      <c r="A35" s="43" t="s">
        <v>68</v>
      </c>
      <c r="B35" s="44" t="s">
        <v>69</v>
      </c>
      <c r="C35" s="27"/>
      <c r="D35" s="27"/>
      <c r="E35" s="27"/>
      <c r="F35" s="27"/>
      <c r="G35" s="27"/>
      <c r="H35" s="27"/>
      <c r="I35" s="29">
        <v>380</v>
      </c>
      <c r="J35" s="29">
        <f>SUM(J36:J42)</f>
        <v>122</v>
      </c>
      <c r="K35" s="29">
        <f>SUM(K36:K42)</f>
        <v>258</v>
      </c>
      <c r="L35" s="29">
        <v>120</v>
      </c>
      <c r="M35" s="25"/>
      <c r="N35" s="27"/>
      <c r="O35" s="27"/>
      <c r="P35" s="27"/>
      <c r="Q35" s="27"/>
      <c r="R35" s="27"/>
      <c r="S35" s="27"/>
    </row>
    <row r="36" spans="1:19" ht="26.25" x14ac:dyDescent="0.25">
      <c r="A36" s="26" t="s">
        <v>70</v>
      </c>
      <c r="B36" s="45" t="s">
        <v>71</v>
      </c>
      <c r="C36" s="27" t="s">
        <v>35</v>
      </c>
      <c r="D36" s="27"/>
      <c r="E36" s="27"/>
      <c r="F36" s="27"/>
      <c r="G36" s="27"/>
      <c r="H36" s="27"/>
      <c r="I36" s="27">
        <v>50</v>
      </c>
      <c r="J36" s="27">
        <v>16</v>
      </c>
      <c r="K36" s="27">
        <v>34</v>
      </c>
      <c r="L36" s="27">
        <v>16</v>
      </c>
      <c r="M36" s="25"/>
      <c r="N36" s="27">
        <v>34</v>
      </c>
      <c r="O36" s="27"/>
      <c r="P36" s="27"/>
      <c r="Q36" s="27"/>
      <c r="R36" s="27"/>
      <c r="S36" s="27"/>
    </row>
    <row r="37" spans="1:19" x14ac:dyDescent="0.25">
      <c r="A37" s="26" t="s">
        <v>72</v>
      </c>
      <c r="B37" s="45" t="s">
        <v>73</v>
      </c>
      <c r="C37" s="27"/>
      <c r="D37" s="27" t="s">
        <v>35</v>
      </c>
      <c r="E37" s="27"/>
      <c r="F37" s="27"/>
      <c r="G37" s="27"/>
      <c r="H37" s="27"/>
      <c r="I37" s="27">
        <v>50</v>
      </c>
      <c r="J37" s="27">
        <v>16</v>
      </c>
      <c r="K37" s="27">
        <v>34</v>
      </c>
      <c r="L37" s="27">
        <v>16</v>
      </c>
      <c r="M37" s="25"/>
      <c r="N37" s="27"/>
      <c r="O37" s="27">
        <v>34</v>
      </c>
      <c r="P37" s="27"/>
      <c r="Q37" s="27"/>
      <c r="R37" s="27"/>
      <c r="S37" s="27"/>
    </row>
    <row r="38" spans="1:19" ht="25.5" x14ac:dyDescent="0.25">
      <c r="A38" s="26" t="s">
        <v>74</v>
      </c>
      <c r="B38" s="46" t="s">
        <v>75</v>
      </c>
      <c r="C38" s="27"/>
      <c r="D38" s="27" t="s">
        <v>35</v>
      </c>
      <c r="E38" s="27"/>
      <c r="F38" s="27"/>
      <c r="G38" s="27"/>
      <c r="H38" s="27"/>
      <c r="I38" s="27">
        <v>50</v>
      </c>
      <c r="J38" s="27">
        <v>16</v>
      </c>
      <c r="K38" s="27">
        <v>34</v>
      </c>
      <c r="L38" s="27">
        <v>16</v>
      </c>
      <c r="M38" s="25"/>
      <c r="N38" s="27"/>
      <c r="O38" s="27">
        <v>34</v>
      </c>
      <c r="P38" s="27"/>
      <c r="Q38" s="27"/>
      <c r="R38" s="27"/>
      <c r="S38" s="27"/>
    </row>
    <row r="39" spans="1:19" ht="26.25" x14ac:dyDescent="0.25">
      <c r="A39" s="26" t="s">
        <v>76</v>
      </c>
      <c r="B39" s="45" t="s">
        <v>77</v>
      </c>
      <c r="C39" s="27" t="s">
        <v>35</v>
      </c>
      <c r="D39" s="27"/>
      <c r="E39" s="27"/>
      <c r="F39" s="27"/>
      <c r="G39" s="27"/>
      <c r="H39" s="27"/>
      <c r="I39" s="27">
        <v>50</v>
      </c>
      <c r="J39" s="27">
        <v>16</v>
      </c>
      <c r="K39" s="27">
        <v>34</v>
      </c>
      <c r="L39" s="27">
        <v>16</v>
      </c>
      <c r="M39" s="25"/>
      <c r="N39" s="27">
        <v>34</v>
      </c>
      <c r="O39" s="27"/>
      <c r="P39" s="27"/>
      <c r="Q39" s="27"/>
      <c r="R39" s="27"/>
      <c r="S39" s="27"/>
    </row>
    <row r="40" spans="1:19" ht="77.25" x14ac:dyDescent="0.25">
      <c r="A40" s="26" t="s">
        <v>78</v>
      </c>
      <c r="B40" s="47" t="s">
        <v>79</v>
      </c>
      <c r="C40" s="27" t="s">
        <v>35</v>
      </c>
      <c r="D40" s="27"/>
      <c r="E40" s="27"/>
      <c r="F40" s="27"/>
      <c r="G40" s="27"/>
      <c r="H40" s="27"/>
      <c r="I40" s="27">
        <v>50</v>
      </c>
      <c r="J40" s="27">
        <v>16</v>
      </c>
      <c r="K40" s="27">
        <v>34</v>
      </c>
      <c r="L40" s="27">
        <v>16</v>
      </c>
      <c r="M40" s="25"/>
      <c r="N40" s="27">
        <v>34</v>
      </c>
      <c r="O40" s="27"/>
      <c r="P40" s="27"/>
      <c r="Q40" s="27"/>
      <c r="R40" s="27"/>
      <c r="S40" s="27"/>
    </row>
    <row r="41" spans="1:19" ht="25.5" x14ac:dyDescent="0.25">
      <c r="A41" s="26" t="s">
        <v>80</v>
      </c>
      <c r="B41" s="31" t="s">
        <v>81</v>
      </c>
      <c r="C41" s="27"/>
      <c r="D41" s="27"/>
      <c r="E41" s="27"/>
      <c r="F41" s="27" t="s">
        <v>35</v>
      </c>
      <c r="G41" s="27"/>
      <c r="H41" s="27"/>
      <c r="I41" s="27">
        <v>80</v>
      </c>
      <c r="J41" s="27">
        <v>26</v>
      </c>
      <c r="K41" s="27">
        <v>54</v>
      </c>
      <c r="L41" s="27">
        <v>24</v>
      </c>
      <c r="M41" s="25"/>
      <c r="N41" s="27"/>
      <c r="O41" s="27"/>
      <c r="P41" s="27"/>
      <c r="Q41" s="27">
        <v>54</v>
      </c>
      <c r="R41" s="27"/>
      <c r="S41" s="27"/>
    </row>
    <row r="42" spans="1:19" x14ac:dyDescent="0.25">
      <c r="A42" s="26" t="s">
        <v>82</v>
      </c>
      <c r="B42" s="31" t="s">
        <v>83</v>
      </c>
      <c r="C42" s="27" t="s">
        <v>35</v>
      </c>
      <c r="D42" s="27"/>
      <c r="E42" s="27"/>
      <c r="F42" s="27"/>
      <c r="G42" s="27"/>
      <c r="H42" s="27"/>
      <c r="I42" s="27">
        <v>50</v>
      </c>
      <c r="J42" s="27">
        <v>16</v>
      </c>
      <c r="K42" s="27">
        <v>34</v>
      </c>
      <c r="L42" s="27">
        <v>16</v>
      </c>
      <c r="M42" s="25"/>
      <c r="N42" s="27">
        <v>34</v>
      </c>
      <c r="O42" s="27"/>
      <c r="P42" s="27"/>
      <c r="Q42" s="27"/>
      <c r="R42" s="27"/>
      <c r="S42" s="27"/>
    </row>
    <row r="43" spans="1:19" ht="25.5" x14ac:dyDescent="0.25">
      <c r="A43" s="48" t="s">
        <v>84</v>
      </c>
      <c r="B43" s="44" t="s">
        <v>85</v>
      </c>
      <c r="C43" s="27"/>
      <c r="D43" s="27"/>
      <c r="E43" s="27"/>
      <c r="F43" s="27"/>
      <c r="G43" s="27"/>
      <c r="H43" s="27"/>
      <c r="I43" s="29">
        <v>2012</v>
      </c>
      <c r="J43" s="29">
        <f>SUM(J44,J53)</f>
        <v>182</v>
      </c>
      <c r="K43" s="29">
        <f>SUM(K45,K49,K53)</f>
        <v>1830</v>
      </c>
      <c r="L43" s="29">
        <v>208</v>
      </c>
      <c r="M43" s="25"/>
      <c r="N43" s="27"/>
      <c r="O43" s="27"/>
      <c r="P43" s="27"/>
      <c r="Q43" s="27"/>
      <c r="R43" s="27"/>
      <c r="S43" s="27"/>
    </row>
    <row r="44" spans="1:19" ht="25.5" x14ac:dyDescent="0.25">
      <c r="A44" s="43" t="s">
        <v>86</v>
      </c>
      <c r="B44" s="21" t="s">
        <v>87</v>
      </c>
      <c r="C44" s="27"/>
      <c r="D44" s="27"/>
      <c r="E44" s="27"/>
      <c r="F44" s="27"/>
      <c r="G44" s="27"/>
      <c r="H44" s="27"/>
      <c r="I44" s="29">
        <v>1944</v>
      </c>
      <c r="J44" s="29">
        <f>SUM(J45,J49)</f>
        <v>148</v>
      </c>
      <c r="K44" s="29">
        <v>1796</v>
      </c>
      <c r="L44" s="29">
        <v>174</v>
      </c>
      <c r="M44" s="25"/>
      <c r="N44" s="27"/>
      <c r="O44" s="27"/>
      <c r="P44" s="27"/>
      <c r="Q44" s="27"/>
      <c r="R44" s="27"/>
      <c r="S44" s="27"/>
    </row>
    <row r="45" spans="1:19" ht="51" x14ac:dyDescent="0.25">
      <c r="A45" s="43" t="s">
        <v>88</v>
      </c>
      <c r="B45" s="44" t="s">
        <v>89</v>
      </c>
      <c r="C45" s="27"/>
      <c r="D45" s="27"/>
      <c r="E45" s="27"/>
      <c r="F45" s="27"/>
      <c r="G45" s="27"/>
      <c r="H45" s="27" t="s">
        <v>90</v>
      </c>
      <c r="I45" s="29">
        <v>612</v>
      </c>
      <c r="J45" s="29">
        <v>42</v>
      </c>
      <c r="K45" s="29">
        <f>SUM(K46:K48)</f>
        <v>570</v>
      </c>
      <c r="L45" s="29">
        <f>SUM(L46:L48)</f>
        <v>42</v>
      </c>
      <c r="M45" s="25"/>
      <c r="N45" s="27"/>
      <c r="O45" s="27"/>
      <c r="P45" s="27"/>
      <c r="Q45" s="27"/>
      <c r="R45" s="27"/>
      <c r="S45" s="27"/>
    </row>
    <row r="46" spans="1:19" ht="76.5" x14ac:dyDescent="0.25">
      <c r="A46" s="49" t="s">
        <v>91</v>
      </c>
      <c r="B46" s="50" t="s">
        <v>92</v>
      </c>
      <c r="C46" s="27"/>
      <c r="D46" s="27"/>
      <c r="E46" s="27"/>
      <c r="F46" s="27" t="s">
        <v>30</v>
      </c>
      <c r="G46" s="27"/>
      <c r="H46" s="27"/>
      <c r="I46" s="27">
        <v>124</v>
      </c>
      <c r="J46" s="27">
        <v>42</v>
      </c>
      <c r="K46" s="27">
        <v>84</v>
      </c>
      <c r="L46" s="27">
        <v>42</v>
      </c>
      <c r="M46" s="25"/>
      <c r="N46" s="27"/>
      <c r="O46" s="27">
        <v>24</v>
      </c>
      <c r="P46" s="27">
        <v>60</v>
      </c>
      <c r="Q46" s="27"/>
      <c r="R46" s="27"/>
      <c r="S46" s="27"/>
    </row>
    <row r="47" spans="1:19" x14ac:dyDescent="0.25">
      <c r="A47" s="51" t="s">
        <v>93</v>
      </c>
      <c r="B47" s="52" t="s">
        <v>94</v>
      </c>
      <c r="C47" s="27"/>
      <c r="D47" s="27"/>
      <c r="E47" s="27"/>
      <c r="F47" s="27" t="s">
        <v>35</v>
      </c>
      <c r="G47" s="27"/>
      <c r="H47" s="27"/>
      <c r="I47" s="27">
        <v>228</v>
      </c>
      <c r="J47" s="27">
        <v>0</v>
      </c>
      <c r="K47" s="27">
        <v>228</v>
      </c>
      <c r="L47" s="27"/>
      <c r="M47" s="25"/>
      <c r="N47" s="27"/>
      <c r="O47" s="27"/>
      <c r="P47" s="27">
        <v>102</v>
      </c>
      <c r="Q47" s="27">
        <v>126</v>
      </c>
      <c r="R47" s="27"/>
      <c r="S47" s="27"/>
    </row>
    <row r="48" spans="1:19" ht="25.5" x14ac:dyDescent="0.25">
      <c r="A48" s="51" t="s">
        <v>95</v>
      </c>
      <c r="B48" s="52" t="s">
        <v>96</v>
      </c>
      <c r="C48" s="27"/>
      <c r="D48" s="27"/>
      <c r="E48" s="27"/>
      <c r="F48" s="27"/>
      <c r="G48" s="27"/>
      <c r="H48" s="27" t="s">
        <v>35</v>
      </c>
      <c r="I48" s="27">
        <v>258</v>
      </c>
      <c r="J48" s="27">
        <v>0</v>
      </c>
      <c r="K48" s="27">
        <v>258</v>
      </c>
      <c r="L48" s="27"/>
      <c r="M48" s="25"/>
      <c r="N48" s="27"/>
      <c r="O48" s="27"/>
      <c r="P48" s="27"/>
      <c r="Q48" s="27"/>
      <c r="R48" s="27">
        <v>132</v>
      </c>
      <c r="S48" s="27">
        <v>126</v>
      </c>
    </row>
    <row r="49" spans="1:19" ht="115.5" x14ac:dyDescent="0.25">
      <c r="A49" s="53" t="s">
        <v>97</v>
      </c>
      <c r="B49" s="24" t="s">
        <v>98</v>
      </c>
      <c r="C49" s="27"/>
      <c r="D49" s="27"/>
      <c r="E49" s="27"/>
      <c r="F49" s="27"/>
      <c r="G49" s="27"/>
      <c r="H49" s="27" t="s">
        <v>90</v>
      </c>
      <c r="I49" s="29">
        <v>1332</v>
      </c>
      <c r="J49" s="29">
        <v>106</v>
      </c>
      <c r="K49" s="29">
        <f>SUM(K50:K52)</f>
        <v>1226</v>
      </c>
      <c r="L49" s="29">
        <v>132</v>
      </c>
      <c r="M49" s="25"/>
      <c r="N49" s="27"/>
      <c r="O49" s="27"/>
      <c r="P49" s="27"/>
      <c r="Q49" s="27"/>
      <c r="R49" s="27"/>
      <c r="S49" s="27"/>
    </row>
    <row r="50" spans="1:19" ht="39" x14ac:dyDescent="0.25">
      <c r="A50" s="20" t="s">
        <v>99</v>
      </c>
      <c r="B50" s="41" t="s">
        <v>100</v>
      </c>
      <c r="C50" s="27"/>
      <c r="D50" s="27" t="s">
        <v>30</v>
      </c>
      <c r="E50" s="27"/>
      <c r="F50" s="27"/>
      <c r="G50" s="27"/>
      <c r="H50" s="27" t="s">
        <v>30</v>
      </c>
      <c r="I50" s="27">
        <f>SUM(K50,J50)</f>
        <v>342</v>
      </c>
      <c r="J50" s="27">
        <v>106</v>
      </c>
      <c r="K50" s="27">
        <v>236</v>
      </c>
      <c r="L50" s="27">
        <v>132</v>
      </c>
      <c r="M50" s="25"/>
      <c r="N50" s="27">
        <v>41</v>
      </c>
      <c r="O50" s="27">
        <v>46</v>
      </c>
      <c r="P50" s="27">
        <v>34</v>
      </c>
      <c r="Q50" s="27">
        <v>40</v>
      </c>
      <c r="R50" s="27">
        <v>43</v>
      </c>
      <c r="S50" s="27">
        <v>32</v>
      </c>
    </row>
    <row r="51" spans="1:19" x14ac:dyDescent="0.25">
      <c r="A51" s="26" t="s">
        <v>101</v>
      </c>
      <c r="B51" s="37" t="s">
        <v>94</v>
      </c>
      <c r="C51" s="27"/>
      <c r="D51" s="27"/>
      <c r="E51" s="27"/>
      <c r="F51" s="27"/>
      <c r="G51" s="27" t="s">
        <v>35</v>
      </c>
      <c r="H51" s="27"/>
      <c r="I51" s="27">
        <v>528</v>
      </c>
      <c r="J51" s="27">
        <v>0</v>
      </c>
      <c r="K51" s="27">
        <v>528</v>
      </c>
      <c r="L51" s="27">
        <v>528</v>
      </c>
      <c r="M51" s="25"/>
      <c r="N51" s="27"/>
      <c r="O51" s="27">
        <v>168</v>
      </c>
      <c r="P51" s="27">
        <v>144</v>
      </c>
      <c r="Q51" s="27">
        <v>156</v>
      </c>
      <c r="R51" s="27">
        <v>60</v>
      </c>
      <c r="S51" s="27"/>
    </row>
    <row r="52" spans="1:19" ht="26.25" x14ac:dyDescent="0.25">
      <c r="A52" s="26" t="s">
        <v>102</v>
      </c>
      <c r="B52" s="37" t="s">
        <v>96</v>
      </c>
      <c r="C52" s="27"/>
      <c r="D52" s="27"/>
      <c r="E52" s="27"/>
      <c r="F52" s="27"/>
      <c r="G52" s="27"/>
      <c r="H52" s="27" t="s">
        <v>35</v>
      </c>
      <c r="I52" s="27">
        <v>462</v>
      </c>
      <c r="J52" s="27">
        <v>0</v>
      </c>
      <c r="K52" s="27">
        <v>462</v>
      </c>
      <c r="L52" s="27">
        <v>462</v>
      </c>
      <c r="M52" s="25"/>
      <c r="N52" s="27"/>
      <c r="O52" s="27"/>
      <c r="P52" s="27"/>
      <c r="Q52" s="27">
        <v>126</v>
      </c>
      <c r="R52" s="27">
        <v>96</v>
      </c>
      <c r="S52" s="27">
        <v>240</v>
      </c>
    </row>
    <row r="53" spans="1:19" ht="21" x14ac:dyDescent="0.25">
      <c r="A53" s="43" t="s">
        <v>103</v>
      </c>
      <c r="B53" s="53" t="s">
        <v>41</v>
      </c>
      <c r="C53" s="27"/>
      <c r="D53" s="27"/>
      <c r="E53" s="27"/>
      <c r="F53" s="27"/>
      <c r="G53" s="27"/>
      <c r="H53" s="27" t="s">
        <v>35</v>
      </c>
      <c r="I53" s="27">
        <v>68</v>
      </c>
      <c r="J53" s="27">
        <v>34</v>
      </c>
      <c r="K53" s="27">
        <v>34</v>
      </c>
      <c r="L53" s="27">
        <v>34</v>
      </c>
      <c r="M53" s="25"/>
      <c r="N53" s="27"/>
      <c r="O53" s="27"/>
      <c r="P53" s="27"/>
      <c r="Q53" s="27"/>
      <c r="R53" s="27"/>
      <c r="S53" s="27">
        <v>34</v>
      </c>
    </row>
    <row r="54" spans="1:19" x14ac:dyDescent="0.25">
      <c r="A54" s="43"/>
      <c r="B54" s="53" t="s">
        <v>104</v>
      </c>
      <c r="C54" s="27"/>
      <c r="D54" s="27"/>
      <c r="E54" s="27"/>
      <c r="F54" s="27"/>
      <c r="G54" s="27"/>
      <c r="H54" s="27"/>
      <c r="I54" s="28">
        <v>5470</v>
      </c>
      <c r="J54" s="29">
        <v>1330</v>
      </c>
      <c r="K54" s="29">
        <v>4140</v>
      </c>
      <c r="L54" s="29">
        <v>1035</v>
      </c>
      <c r="M54" s="54"/>
      <c r="N54" s="29">
        <v>612</v>
      </c>
      <c r="O54" s="29">
        <v>828</v>
      </c>
      <c r="P54" s="29">
        <v>612</v>
      </c>
      <c r="Q54" s="29">
        <v>792</v>
      </c>
      <c r="R54" s="29">
        <v>576</v>
      </c>
      <c r="S54" s="29">
        <v>720</v>
      </c>
    </row>
    <row r="55" spans="1:19" ht="26.25" x14ac:dyDescent="0.25">
      <c r="A55" s="26" t="s">
        <v>105</v>
      </c>
      <c r="B55" s="37" t="s">
        <v>106</v>
      </c>
      <c r="C55" s="27"/>
      <c r="D55" s="27"/>
      <c r="E55" s="27"/>
      <c r="F55" s="27"/>
      <c r="G55" s="27"/>
      <c r="H55" s="27"/>
      <c r="I55" s="29"/>
      <c r="J55" s="29"/>
      <c r="K55" s="29"/>
      <c r="L55" s="29"/>
      <c r="M55" s="25"/>
      <c r="N55" s="27"/>
      <c r="O55" s="27"/>
      <c r="P55" s="27"/>
      <c r="Q55" s="27"/>
      <c r="R55" s="27"/>
      <c r="S55" s="27">
        <v>108</v>
      </c>
    </row>
    <row r="56" spans="1:19" ht="30" x14ac:dyDescent="0.25">
      <c r="A56" s="55" t="s">
        <v>107</v>
      </c>
      <c r="B56" s="55"/>
      <c r="C56" s="55"/>
      <c r="D56" s="55"/>
      <c r="E56" s="55"/>
      <c r="F56" s="55"/>
      <c r="G56" s="55"/>
      <c r="H56" s="55"/>
      <c r="I56" s="55"/>
      <c r="J56" s="55"/>
      <c r="K56" s="56" t="s">
        <v>104</v>
      </c>
      <c r="L56" s="34" t="s">
        <v>108</v>
      </c>
      <c r="M56" s="35">
        <v>0</v>
      </c>
      <c r="N56" s="27">
        <v>612</v>
      </c>
      <c r="O56" s="27">
        <v>660</v>
      </c>
      <c r="P56" s="27">
        <v>366</v>
      </c>
      <c r="Q56" s="27">
        <v>384</v>
      </c>
      <c r="R56" s="27">
        <v>288</v>
      </c>
      <c r="S56" s="27">
        <v>354</v>
      </c>
    </row>
    <row r="57" spans="1:19" ht="45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6"/>
      <c r="L57" s="34" t="s">
        <v>109</v>
      </c>
      <c r="M57" s="35"/>
      <c r="N57" s="27"/>
      <c r="O57" s="35">
        <v>168</v>
      </c>
      <c r="P57" s="35">
        <f>SUM(P47,P51)</f>
        <v>246</v>
      </c>
      <c r="Q57" s="35">
        <f>SUM(Q47,Q51)</f>
        <v>282</v>
      </c>
      <c r="R57" s="35">
        <v>60</v>
      </c>
      <c r="S57" s="35"/>
    </row>
    <row r="58" spans="1:19" ht="60" x14ac:dyDescent="0.2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6"/>
      <c r="L58" s="34" t="s">
        <v>110</v>
      </c>
      <c r="M58" s="35"/>
      <c r="N58" s="27"/>
      <c r="O58" s="35"/>
      <c r="P58" s="35"/>
      <c r="Q58" s="35">
        <v>126</v>
      </c>
      <c r="R58" s="35">
        <f>SUM(R48,R52)</f>
        <v>228</v>
      </c>
      <c r="S58" s="35">
        <f>SUM(S48,S52)</f>
        <v>366</v>
      </c>
    </row>
    <row r="59" spans="1:19" ht="75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6"/>
      <c r="L59" s="34" t="s">
        <v>111</v>
      </c>
      <c r="M59" s="35"/>
      <c r="N59" s="35">
        <v>0</v>
      </c>
      <c r="O59" s="27">
        <v>2</v>
      </c>
      <c r="P59" s="27">
        <v>0</v>
      </c>
      <c r="Q59" s="27">
        <v>3</v>
      </c>
      <c r="R59" s="27">
        <v>1</v>
      </c>
      <c r="S59" s="27">
        <v>4</v>
      </c>
    </row>
    <row r="60" spans="1:19" ht="45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6"/>
      <c r="L60" s="34" t="s">
        <v>112</v>
      </c>
      <c r="M60" s="35"/>
      <c r="N60" s="35">
        <v>7</v>
      </c>
      <c r="O60" s="35">
        <v>3</v>
      </c>
      <c r="P60" s="35">
        <v>1</v>
      </c>
      <c r="Q60" s="35">
        <v>3</v>
      </c>
      <c r="R60" s="35">
        <v>2</v>
      </c>
      <c r="S60" s="35">
        <v>8</v>
      </c>
    </row>
  </sheetData>
  <mergeCells count="46">
    <mergeCell ref="S11:S12"/>
    <mergeCell ref="C13:H13"/>
    <mergeCell ref="A56:J60"/>
    <mergeCell ref="K56:K60"/>
    <mergeCell ref="M11:M12"/>
    <mergeCell ref="N11:N12"/>
    <mergeCell ref="O11:O12"/>
    <mergeCell ref="P11:P12"/>
    <mergeCell ref="Q11:Q12"/>
    <mergeCell ref="R11:R12"/>
    <mergeCell ref="S8:S9"/>
    <mergeCell ref="C10:D10"/>
    <mergeCell ref="E10:F10"/>
    <mergeCell ref="G10:H10"/>
    <mergeCell ref="A11:A12"/>
    <mergeCell ref="B11:B12"/>
    <mergeCell ref="I11:I12"/>
    <mergeCell ref="J11:J12"/>
    <mergeCell ref="K11:K12"/>
    <mergeCell ref="L11:L12"/>
    <mergeCell ref="M8:M10"/>
    <mergeCell ref="N8:N9"/>
    <mergeCell ref="O8:O9"/>
    <mergeCell ref="P8:P9"/>
    <mergeCell ref="Q8:Q9"/>
    <mergeCell ref="R8:R9"/>
    <mergeCell ref="R2:S4"/>
    <mergeCell ref="K5:K10"/>
    <mergeCell ref="L5:M7"/>
    <mergeCell ref="N5:N7"/>
    <mergeCell ref="O5:O7"/>
    <mergeCell ref="P5:P7"/>
    <mergeCell ref="Q5:Q7"/>
    <mergeCell ref="R5:R7"/>
    <mergeCell ref="S5:S7"/>
    <mergeCell ref="L8:L10"/>
    <mergeCell ref="A1:A10"/>
    <mergeCell ref="B1:B10"/>
    <mergeCell ref="C1:H9"/>
    <mergeCell ref="I1:M1"/>
    <mergeCell ref="N1:S1"/>
    <mergeCell ref="I2:I10"/>
    <mergeCell ref="J2:J10"/>
    <mergeCell ref="K2:M4"/>
    <mergeCell ref="N2:O4"/>
    <mergeCell ref="P2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2019-09-29T16:01:43Z</dcterms:modified>
</cp:coreProperties>
</file>