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esktop\28.12\Учебные планы\"/>
    </mc:Choice>
  </mc:AlternateContent>
  <xr:revisionPtr revIDLastSave="0" documentId="13_ncr:1_{86D8FF1A-A86B-4195-85D2-B7567BC8DA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ОР" sheetId="15" r:id="rId1"/>
  </sheets>
  <calcPr calcId="181029"/>
</workbook>
</file>

<file path=xl/calcChain.xml><?xml version="1.0" encoding="utf-8"?>
<calcChain xmlns="http://schemas.openxmlformats.org/spreadsheetml/2006/main">
  <c r="P59" i="15" l="1"/>
  <c r="O59" i="15" l="1"/>
  <c r="L59" i="15"/>
  <c r="M59" i="15"/>
  <c r="C52" i="15" l="1"/>
  <c r="C45" i="15"/>
  <c r="C39" i="15"/>
  <c r="C32" i="15"/>
  <c r="I31" i="15"/>
  <c r="J23" i="15"/>
  <c r="I23" i="15"/>
  <c r="H23" i="15"/>
  <c r="G23" i="15"/>
  <c r="F23" i="15"/>
  <c r="E23" i="15"/>
  <c r="D23" i="15"/>
  <c r="C23" i="15"/>
  <c r="J6" i="15"/>
  <c r="I6" i="15"/>
  <c r="I59" i="15" s="1"/>
  <c r="H6" i="15"/>
  <c r="G6" i="15"/>
  <c r="G59" i="15" s="1"/>
  <c r="F6" i="15"/>
  <c r="E6" i="15"/>
  <c r="D6" i="15"/>
</calcChain>
</file>

<file path=xl/sharedStrings.xml><?xml version="1.0" encoding="utf-8"?>
<sst xmlns="http://schemas.openxmlformats.org/spreadsheetml/2006/main" count="159" uniqueCount="117">
  <si>
    <t>Индекс</t>
  </si>
  <si>
    <t>Литература</t>
  </si>
  <si>
    <t xml:space="preserve">Обществознание </t>
  </si>
  <si>
    <t>Физическая культура</t>
  </si>
  <si>
    <t>Химия</t>
  </si>
  <si>
    <t>Биология</t>
  </si>
  <si>
    <t>География</t>
  </si>
  <si>
    <t xml:space="preserve">Информатика </t>
  </si>
  <si>
    <t>Общепрофессиональный цикл</t>
  </si>
  <si>
    <t>ОП.01</t>
  </si>
  <si>
    <t>ОП.02</t>
  </si>
  <si>
    <t>ОП.03</t>
  </si>
  <si>
    <t>ОП.04</t>
  </si>
  <si>
    <t>Безопасность жизнедеятельности</t>
  </si>
  <si>
    <t>Профессиональный цикл</t>
  </si>
  <si>
    <t>ПМ.01</t>
  </si>
  <si>
    <t>ПМ.02</t>
  </si>
  <si>
    <t>ПМ. 03</t>
  </si>
  <si>
    <t>Всего</t>
  </si>
  <si>
    <t>Распределение обязательной нагрузки по курсам и семестрам (час. в семестр)</t>
  </si>
  <si>
    <t>1 сем.       17 нед.</t>
  </si>
  <si>
    <t>3 сем.             17 нед.</t>
  </si>
  <si>
    <t>УП.03</t>
  </si>
  <si>
    <t>2 сем.           24 нед</t>
  </si>
  <si>
    <t>Индивидуальный проект</t>
  </si>
  <si>
    <t>Основы строительного черчения</t>
  </si>
  <si>
    <t>Иностранный язык в профессиональной деятельности</t>
  </si>
  <si>
    <t>Выполнение каменных работ</t>
  </si>
  <si>
    <t>Технология каменных работ</t>
  </si>
  <si>
    <t>ПА</t>
  </si>
  <si>
    <t>ГИА</t>
  </si>
  <si>
    <t>Основы психологии общения</t>
  </si>
  <si>
    <t>МДК.02.01</t>
  </si>
  <si>
    <t>Промежуточная аттестация</t>
  </si>
  <si>
    <t>ООД.01</t>
  </si>
  <si>
    <t>ООД.02</t>
  </si>
  <si>
    <t>ООД.03</t>
  </si>
  <si>
    <t>ООД.04</t>
  </si>
  <si>
    <t>ООД.05</t>
  </si>
  <si>
    <t>ООД.07</t>
  </si>
  <si>
    <t>ООД.08</t>
  </si>
  <si>
    <t>ООД.09</t>
  </si>
  <si>
    <t>ООД.10</t>
  </si>
  <si>
    <t>ООД.12</t>
  </si>
  <si>
    <t>ООД.06</t>
  </si>
  <si>
    <t>Обязательная часть образовательной программы</t>
  </si>
  <si>
    <t>08.01.27 Мастер общестроительных работ</t>
  </si>
  <si>
    <t>Наименование</t>
  </si>
  <si>
    <t>В т.ч. в форме практической подготовки</t>
  </si>
  <si>
    <t>Объем образовательной программы в академических часах</t>
  </si>
  <si>
    <t>Рекомендуемый семестр изучения</t>
  </si>
  <si>
    <t>Теоретические занятия</t>
  </si>
  <si>
    <t>Лабораторные и практические занятия</t>
  </si>
  <si>
    <t xml:space="preserve"> Курсовой проект (работа)</t>
  </si>
  <si>
    <t>Практика</t>
  </si>
  <si>
    <t>Самостоятельная работа</t>
  </si>
  <si>
    <t>Блок ООД</t>
  </si>
  <si>
    <t>Русский язык</t>
  </si>
  <si>
    <t xml:space="preserve">Математика  </t>
  </si>
  <si>
    <t>1,2,3,4</t>
  </si>
  <si>
    <t xml:space="preserve">Иностранный язык </t>
  </si>
  <si>
    <t xml:space="preserve">Физика </t>
  </si>
  <si>
    <t xml:space="preserve">История  </t>
  </si>
  <si>
    <t>ООД.11</t>
  </si>
  <si>
    <t xml:space="preserve">ООД.13 </t>
  </si>
  <si>
    <t>Основы безопасности жизнедеятельности</t>
  </si>
  <si>
    <t xml:space="preserve">ООД.14 </t>
  </si>
  <si>
    <t>ООД.15</t>
  </si>
  <si>
    <t>СГ.00</t>
  </si>
  <si>
    <t>Социально-гуманитарный цикл</t>
  </si>
  <si>
    <t>СГ.01</t>
  </si>
  <si>
    <t>История России</t>
  </si>
  <si>
    <t>СГ.02</t>
  </si>
  <si>
    <t>СГ.03</t>
  </si>
  <si>
    <t>СГ.04</t>
  </si>
  <si>
    <t>СГ.05</t>
  </si>
  <si>
    <t xml:space="preserve">Основы бережливого производства </t>
  </si>
  <si>
    <t>ОПБ</t>
  </si>
  <si>
    <t>Обязательный профессиональный блок</t>
  </si>
  <si>
    <t>МДМ.01</t>
  </si>
  <si>
    <t>Профессиональная подготовка при выполнении общестроительных работ</t>
  </si>
  <si>
    <t>Основы строительного материаловедения</t>
  </si>
  <si>
    <t>Строительные машины и средства малой механизации</t>
  </si>
  <si>
    <t>Основы бизнеса, коммуникации и финансовой грамотности</t>
  </si>
  <si>
    <t>МДК.01.01</t>
  </si>
  <si>
    <t>МДК 01.02</t>
  </si>
  <si>
    <t>Цифровые технологии в строительстве</t>
  </si>
  <si>
    <t>УП.01</t>
  </si>
  <si>
    <t>ПП.01</t>
  </si>
  <si>
    <t>Итоговая по модулю</t>
  </si>
  <si>
    <t>Выполнение арматурных  работ</t>
  </si>
  <si>
    <t>Технология арматурных работ</t>
  </si>
  <si>
    <t>УП.02</t>
  </si>
  <si>
    <t>ПП.02</t>
  </si>
  <si>
    <t>ДПБ</t>
  </si>
  <si>
    <t>Дополнительный профессиональный блок ООО фирма "Руслан"</t>
  </si>
  <si>
    <t xml:space="preserve">Ручная дуговая сварка (наплавка,резка)  плавящимся покрытым электродом    </t>
  </si>
  <si>
    <t>МДК.03.01</t>
  </si>
  <si>
    <t>Техника и технология ручной дуговой сварки (наплавки,резки)  плавящимся покрытым электродом</t>
  </si>
  <si>
    <t>МДК 03.01</t>
  </si>
  <si>
    <t>Информационные технологии в профессиональной деятельности</t>
  </si>
  <si>
    <t>Выполнение сварочных работ</t>
  </si>
  <si>
    <t>ПП.03</t>
  </si>
  <si>
    <t xml:space="preserve">ГИА.00 </t>
  </si>
  <si>
    <t>ВСЕГО</t>
  </si>
  <si>
    <t>ПА сем/час</t>
  </si>
  <si>
    <t>2/12</t>
  </si>
  <si>
    <t>1/12</t>
  </si>
  <si>
    <t>2/дз</t>
  </si>
  <si>
    <t>2/12 -дз</t>
  </si>
  <si>
    <t>4 сем.  24 нед</t>
  </si>
  <si>
    <t xml:space="preserve">1/12 </t>
  </si>
  <si>
    <t>4/12</t>
  </si>
  <si>
    <t>4/дз</t>
  </si>
  <si>
    <t>3/12</t>
  </si>
  <si>
    <t>3/дз</t>
  </si>
  <si>
    <t>3/лз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</si>
</sst>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59">
    <xf numFmtId="0" fontId="0" fillId="0" borderId="0" xfId="0"/>
    <xf numFmtId="0" fontId="6" fillId="2" borderId="2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 wrapText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>
      <alignment vertical="center" wrapText="1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6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3" borderId="24" xfId="0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49" fontId="6" fillId="2" borderId="19" xfId="0" applyNumberFormat="1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/>
    <xf numFmtId="49" fontId="0" fillId="0" borderId="5" xfId="0" applyNumberFormat="1" applyBorder="1"/>
    <xf numFmtId="0" fontId="12" fillId="0" borderId="34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49" fontId="6" fillId="2" borderId="36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6" fillId="2" borderId="26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2" borderId="35" xfId="0" applyNumberFormat="1" applyFont="1" applyFill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49" fontId="0" fillId="0" borderId="35" xfId="0" applyNumberFormat="1" applyBorder="1"/>
    <xf numFmtId="49" fontId="12" fillId="0" borderId="14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3" fillId="0" borderId="32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1000000}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Q59"/>
  <sheetViews>
    <sheetView tabSelected="1" topLeftCell="B4" workbookViewId="0">
      <selection activeCell="L18" sqref="L18:M18"/>
    </sheetView>
  </sheetViews>
  <sheetFormatPr defaultRowHeight="15" x14ac:dyDescent="0.25"/>
  <cols>
    <col min="1" max="1" width="15.85546875" customWidth="1"/>
    <col min="2" max="2" width="26.28515625" customWidth="1"/>
    <col min="3" max="3" width="13.28515625" bestFit="1" customWidth="1"/>
    <col min="4" max="4" width="19.140625" customWidth="1"/>
    <col min="17" max="17" width="9.5703125" style="112" customWidth="1"/>
  </cols>
  <sheetData>
    <row r="1" spans="1:17" ht="21.75" thickBot="1" x14ac:dyDescent="0.4">
      <c r="A1" s="145" t="s">
        <v>46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7" ht="42.75" customHeight="1" thickBot="1" x14ac:dyDescent="0.3">
      <c r="A2" s="147" t="s">
        <v>0</v>
      </c>
      <c r="B2" s="147" t="s">
        <v>47</v>
      </c>
      <c r="C2" s="149" t="s">
        <v>18</v>
      </c>
      <c r="D2" s="149" t="s">
        <v>48</v>
      </c>
      <c r="E2" s="151" t="s">
        <v>49</v>
      </c>
      <c r="F2" s="152"/>
      <c r="G2" s="152"/>
      <c r="H2" s="152"/>
      <c r="I2" s="152"/>
      <c r="J2" s="153"/>
      <c r="K2" s="149" t="s">
        <v>50</v>
      </c>
      <c r="L2" s="133" t="s">
        <v>19</v>
      </c>
      <c r="M2" s="134"/>
      <c r="N2" s="134"/>
      <c r="O2" s="134"/>
      <c r="P2" s="134"/>
      <c r="Q2" s="135"/>
    </row>
    <row r="3" spans="1:17" ht="72.75" thickBot="1" x14ac:dyDescent="0.3">
      <c r="A3" s="148"/>
      <c r="B3" s="148"/>
      <c r="C3" s="150"/>
      <c r="D3" s="150"/>
      <c r="E3" s="11" t="s">
        <v>51</v>
      </c>
      <c r="F3" s="12" t="s">
        <v>52</v>
      </c>
      <c r="G3" s="12" t="s">
        <v>53</v>
      </c>
      <c r="H3" s="13" t="s">
        <v>54</v>
      </c>
      <c r="I3" s="14" t="s">
        <v>55</v>
      </c>
      <c r="J3" s="12" t="s">
        <v>33</v>
      </c>
      <c r="K3" s="150"/>
      <c r="L3" s="139" t="s">
        <v>20</v>
      </c>
      <c r="M3" s="131" t="s">
        <v>23</v>
      </c>
      <c r="N3" s="136" t="s">
        <v>105</v>
      </c>
      <c r="O3" s="139" t="s">
        <v>21</v>
      </c>
      <c r="P3" s="131" t="s">
        <v>110</v>
      </c>
      <c r="Q3" s="156" t="s">
        <v>29</v>
      </c>
    </row>
    <row r="4" spans="1:17" ht="15.75" thickBot="1" x14ac:dyDescent="0.3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7">
        <v>8</v>
      </c>
      <c r="I4" s="16">
        <v>9</v>
      </c>
      <c r="J4" s="16">
        <v>10</v>
      </c>
      <c r="K4" s="16">
        <v>11</v>
      </c>
      <c r="L4" s="140"/>
      <c r="M4" s="132"/>
      <c r="N4" s="137"/>
      <c r="O4" s="140"/>
      <c r="P4" s="132"/>
      <c r="Q4" s="157"/>
    </row>
    <row r="5" spans="1:17" ht="33.75" customHeight="1" thickBot="1" x14ac:dyDescent="0.3">
      <c r="A5" s="141" t="s">
        <v>45</v>
      </c>
      <c r="B5" s="142"/>
      <c r="C5" s="18">
        <v>2840</v>
      </c>
      <c r="D5" s="18">
        <v>1341</v>
      </c>
      <c r="E5" s="18">
        <v>971</v>
      </c>
      <c r="F5" s="18">
        <v>1017</v>
      </c>
      <c r="G5" s="18"/>
      <c r="H5" s="18">
        <v>720</v>
      </c>
      <c r="I5" s="18">
        <v>76</v>
      </c>
      <c r="J5" s="18">
        <v>132</v>
      </c>
      <c r="K5" s="19"/>
      <c r="L5" s="140"/>
      <c r="M5" s="132"/>
      <c r="N5" s="138"/>
      <c r="O5" s="140"/>
      <c r="P5" s="132"/>
      <c r="Q5" s="158"/>
    </row>
    <row r="6" spans="1:17" ht="16.5" thickBot="1" x14ac:dyDescent="0.3">
      <c r="A6" s="141" t="s">
        <v>56</v>
      </c>
      <c r="B6" s="142"/>
      <c r="C6" s="20">
        <v>1476</v>
      </c>
      <c r="D6" s="21">
        <f>SUM(D7:D21)</f>
        <v>230</v>
      </c>
      <c r="E6" s="20">
        <f t="shared" ref="E6:J6" si="0">SUM(E7:E22)</f>
        <v>619</v>
      </c>
      <c r="F6" s="20">
        <f t="shared" si="0"/>
        <v>706</v>
      </c>
      <c r="G6" s="20">
        <f t="shared" si="0"/>
        <v>0</v>
      </c>
      <c r="H6" s="20">
        <f t="shared" si="0"/>
        <v>0</v>
      </c>
      <c r="I6" s="20">
        <f t="shared" si="0"/>
        <v>52</v>
      </c>
      <c r="J6" s="20">
        <f t="shared" si="0"/>
        <v>72</v>
      </c>
      <c r="K6" s="19"/>
      <c r="L6" s="7"/>
      <c r="M6" s="2"/>
      <c r="N6" s="10"/>
      <c r="O6" s="1"/>
      <c r="P6" s="2"/>
      <c r="Q6" s="113"/>
    </row>
    <row r="7" spans="1:17" ht="15.75" thickBot="1" x14ac:dyDescent="0.3">
      <c r="A7" s="22" t="s">
        <v>34</v>
      </c>
      <c r="B7" s="23" t="s">
        <v>57</v>
      </c>
      <c r="C7" s="24">
        <v>76</v>
      </c>
      <c r="D7" s="24"/>
      <c r="E7" s="25">
        <v>40</v>
      </c>
      <c r="F7" s="24">
        <v>24</v>
      </c>
      <c r="G7" s="25"/>
      <c r="H7" s="25"/>
      <c r="I7" s="25"/>
      <c r="J7" s="25">
        <v>12</v>
      </c>
      <c r="K7" s="25">
        <v>1.2</v>
      </c>
      <c r="L7" s="6">
        <v>32</v>
      </c>
      <c r="M7" s="6">
        <v>44</v>
      </c>
      <c r="N7" s="76" t="s">
        <v>106</v>
      </c>
      <c r="O7" s="6"/>
      <c r="P7" s="6"/>
      <c r="Q7" s="114"/>
    </row>
    <row r="8" spans="1:17" ht="15.75" thickBot="1" x14ac:dyDescent="0.3">
      <c r="A8" s="22" t="s">
        <v>35</v>
      </c>
      <c r="B8" s="23" t="s">
        <v>1</v>
      </c>
      <c r="C8" s="24">
        <v>108</v>
      </c>
      <c r="D8" s="24"/>
      <c r="E8" s="25">
        <v>60</v>
      </c>
      <c r="F8" s="24">
        <v>40</v>
      </c>
      <c r="G8" s="25"/>
      <c r="H8" s="25"/>
      <c r="I8" s="25">
        <v>8</v>
      </c>
      <c r="J8" s="25"/>
      <c r="K8" s="25">
        <v>1.2</v>
      </c>
      <c r="L8" s="8">
        <v>48</v>
      </c>
      <c r="M8" s="64">
        <v>60</v>
      </c>
      <c r="N8" s="77" t="s">
        <v>108</v>
      </c>
      <c r="O8" s="65"/>
      <c r="P8" s="65"/>
      <c r="Q8" s="115"/>
    </row>
    <row r="9" spans="1:17" ht="15.75" thickBot="1" x14ac:dyDescent="0.3">
      <c r="A9" s="22" t="s">
        <v>36</v>
      </c>
      <c r="B9" s="23" t="s">
        <v>58</v>
      </c>
      <c r="C9" s="24">
        <v>318</v>
      </c>
      <c r="D9" s="24"/>
      <c r="E9" s="25">
        <v>146</v>
      </c>
      <c r="F9" s="24">
        <v>132</v>
      </c>
      <c r="G9" s="25"/>
      <c r="H9" s="25"/>
      <c r="I9" s="25">
        <v>16</v>
      </c>
      <c r="J9" s="25">
        <v>24</v>
      </c>
      <c r="K9" s="25" t="s">
        <v>59</v>
      </c>
      <c r="L9" s="5">
        <v>92</v>
      </c>
      <c r="M9" s="5">
        <v>86</v>
      </c>
      <c r="N9" s="76" t="s">
        <v>107</v>
      </c>
      <c r="O9" s="5">
        <v>76</v>
      </c>
      <c r="P9" s="5">
        <v>64</v>
      </c>
      <c r="Q9" s="111" t="s">
        <v>112</v>
      </c>
    </row>
    <row r="10" spans="1:17" ht="15.75" thickBot="1" x14ac:dyDescent="0.3">
      <c r="A10" s="22" t="s">
        <v>37</v>
      </c>
      <c r="B10" s="23" t="s">
        <v>60</v>
      </c>
      <c r="C10" s="24">
        <v>72</v>
      </c>
      <c r="D10" s="24">
        <v>72</v>
      </c>
      <c r="E10" s="25"/>
      <c r="F10" s="24">
        <v>72</v>
      </c>
      <c r="G10" s="25"/>
      <c r="H10" s="25"/>
      <c r="I10" s="25"/>
      <c r="J10" s="25"/>
      <c r="K10" s="25">
        <v>1.2</v>
      </c>
      <c r="L10" s="5">
        <v>32</v>
      </c>
      <c r="M10" s="5">
        <v>40</v>
      </c>
      <c r="N10" s="76" t="s">
        <v>108</v>
      </c>
      <c r="O10" s="5"/>
      <c r="P10" s="5"/>
      <c r="Q10" s="116"/>
    </row>
    <row r="11" spans="1:17" ht="15.75" thickBot="1" x14ac:dyDescent="0.3">
      <c r="A11" s="22" t="s">
        <v>38</v>
      </c>
      <c r="B11" s="23" t="s">
        <v>7</v>
      </c>
      <c r="C11" s="24">
        <v>108</v>
      </c>
      <c r="D11" s="24">
        <v>82</v>
      </c>
      <c r="E11" s="25">
        <v>26</v>
      </c>
      <c r="F11" s="24">
        <v>82</v>
      </c>
      <c r="G11" s="25"/>
      <c r="H11" s="25"/>
      <c r="I11" s="25"/>
      <c r="J11" s="25"/>
      <c r="K11" s="25">
        <v>1.2</v>
      </c>
      <c r="L11" s="5">
        <v>48</v>
      </c>
      <c r="M11" s="5">
        <v>60</v>
      </c>
      <c r="N11" s="76" t="s">
        <v>108</v>
      </c>
      <c r="O11" s="5"/>
      <c r="P11" s="5"/>
      <c r="Q11" s="117"/>
    </row>
    <row r="12" spans="1:17" ht="15.75" thickBot="1" x14ac:dyDescent="0.3">
      <c r="A12" s="22" t="s">
        <v>44</v>
      </c>
      <c r="B12" s="23" t="s">
        <v>61</v>
      </c>
      <c r="C12" s="24">
        <v>174</v>
      </c>
      <c r="D12" s="24"/>
      <c r="E12" s="25">
        <v>70</v>
      </c>
      <c r="F12" s="24">
        <v>65</v>
      </c>
      <c r="G12" s="25"/>
      <c r="H12" s="25"/>
      <c r="I12" s="25"/>
      <c r="J12" s="25">
        <v>12</v>
      </c>
      <c r="K12" s="25">
        <v>1.2</v>
      </c>
      <c r="L12" s="5">
        <v>80</v>
      </c>
      <c r="M12" s="5">
        <v>94</v>
      </c>
      <c r="N12" s="76" t="s">
        <v>106</v>
      </c>
      <c r="O12" s="5"/>
      <c r="P12" s="5"/>
      <c r="Q12" s="117"/>
    </row>
    <row r="13" spans="1:17" ht="15.75" thickBot="1" x14ac:dyDescent="0.3">
      <c r="A13" s="22" t="s">
        <v>39</v>
      </c>
      <c r="B13" s="23" t="s">
        <v>4</v>
      </c>
      <c r="C13" s="24">
        <v>72</v>
      </c>
      <c r="D13" s="24"/>
      <c r="E13" s="25">
        <v>42</v>
      </c>
      <c r="F13" s="24">
        <v>30</v>
      </c>
      <c r="G13" s="25"/>
      <c r="H13" s="25"/>
      <c r="I13" s="25"/>
      <c r="J13" s="25"/>
      <c r="K13" s="25">
        <v>1.2</v>
      </c>
      <c r="L13" s="5">
        <v>32</v>
      </c>
      <c r="M13" s="5">
        <v>40</v>
      </c>
      <c r="N13" s="76" t="s">
        <v>108</v>
      </c>
      <c r="O13" s="5"/>
      <c r="P13" s="5"/>
      <c r="Q13" s="117"/>
    </row>
    <row r="14" spans="1:17" ht="15.75" thickBot="1" x14ac:dyDescent="0.3">
      <c r="A14" s="22" t="s">
        <v>40</v>
      </c>
      <c r="B14" s="23" t="s">
        <v>5</v>
      </c>
      <c r="C14" s="24">
        <v>56</v>
      </c>
      <c r="D14" s="24"/>
      <c r="E14" s="25">
        <v>24</v>
      </c>
      <c r="F14" s="24">
        <v>20</v>
      </c>
      <c r="G14" s="25"/>
      <c r="H14" s="25"/>
      <c r="I14" s="25"/>
      <c r="J14" s="25">
        <v>12</v>
      </c>
      <c r="K14" s="25">
        <v>1</v>
      </c>
      <c r="L14" s="5">
        <v>56</v>
      </c>
      <c r="M14" s="5"/>
      <c r="N14" s="76" t="s">
        <v>107</v>
      </c>
      <c r="O14" s="5"/>
      <c r="P14" s="5"/>
      <c r="Q14" s="118"/>
    </row>
    <row r="15" spans="1:17" ht="15.75" thickBot="1" x14ac:dyDescent="0.3">
      <c r="A15" s="26" t="s">
        <v>41</v>
      </c>
      <c r="B15" s="27" t="s">
        <v>62</v>
      </c>
      <c r="C15" s="24">
        <v>136</v>
      </c>
      <c r="D15" s="24"/>
      <c r="E15" s="25">
        <v>51</v>
      </c>
      <c r="F15" s="24">
        <v>77</v>
      </c>
      <c r="G15" s="25"/>
      <c r="H15" s="25"/>
      <c r="I15" s="25">
        <v>8</v>
      </c>
      <c r="J15" s="25"/>
      <c r="K15" s="25">
        <v>1.2</v>
      </c>
      <c r="L15" s="5">
        <v>64</v>
      </c>
      <c r="M15" s="5">
        <v>72</v>
      </c>
      <c r="N15" s="76" t="s">
        <v>108</v>
      </c>
      <c r="O15" s="5"/>
      <c r="P15" s="5"/>
      <c r="Q15" s="118"/>
    </row>
    <row r="16" spans="1:17" ht="15.75" thickBot="1" x14ac:dyDescent="0.3">
      <c r="A16" s="26" t="s">
        <v>42</v>
      </c>
      <c r="B16" s="27" t="s">
        <v>2</v>
      </c>
      <c r="C16" s="25">
        <v>76</v>
      </c>
      <c r="D16" s="25"/>
      <c r="E16" s="25">
        <v>40</v>
      </c>
      <c r="F16" s="25">
        <v>12</v>
      </c>
      <c r="G16" s="25"/>
      <c r="H16" s="25"/>
      <c r="I16" s="25">
        <v>12</v>
      </c>
      <c r="J16" s="25">
        <v>12</v>
      </c>
      <c r="K16" s="25">
        <v>2.2999999999999998</v>
      </c>
      <c r="L16" s="5"/>
      <c r="M16" s="5">
        <v>42</v>
      </c>
      <c r="N16" s="76"/>
      <c r="O16" s="5">
        <v>34</v>
      </c>
      <c r="P16" s="5"/>
      <c r="Q16" s="118" t="s">
        <v>114</v>
      </c>
    </row>
    <row r="17" spans="1:17" ht="15.75" thickBot="1" x14ac:dyDescent="0.3">
      <c r="A17" s="26" t="s">
        <v>63</v>
      </c>
      <c r="B17" s="27" t="s">
        <v>6</v>
      </c>
      <c r="C17" s="25">
        <v>72</v>
      </c>
      <c r="D17" s="25"/>
      <c r="E17" s="25">
        <v>46</v>
      </c>
      <c r="F17" s="25">
        <v>26</v>
      </c>
      <c r="G17" s="25"/>
      <c r="H17" s="25"/>
      <c r="I17" s="25"/>
      <c r="J17" s="25"/>
      <c r="K17" s="25">
        <v>4</v>
      </c>
      <c r="L17" s="5"/>
      <c r="M17" s="4"/>
      <c r="N17" s="76"/>
      <c r="O17" s="4"/>
      <c r="P17" s="4">
        <v>72</v>
      </c>
      <c r="Q17" s="119"/>
    </row>
    <row r="18" spans="1:17" ht="15.75" thickBot="1" x14ac:dyDescent="0.3">
      <c r="A18" s="26" t="s">
        <v>43</v>
      </c>
      <c r="B18" s="27" t="s">
        <v>3</v>
      </c>
      <c r="C18" s="25">
        <v>72</v>
      </c>
      <c r="D18" s="25">
        <v>60</v>
      </c>
      <c r="E18" s="25">
        <v>12</v>
      </c>
      <c r="F18" s="25">
        <v>60</v>
      </c>
      <c r="G18" s="25"/>
      <c r="H18" s="25"/>
      <c r="I18" s="25"/>
      <c r="J18" s="25"/>
      <c r="K18" s="25">
        <v>1.2</v>
      </c>
      <c r="L18" s="5">
        <v>32</v>
      </c>
      <c r="M18" s="5">
        <v>40</v>
      </c>
      <c r="N18" s="76" t="s">
        <v>108</v>
      </c>
      <c r="O18" s="5"/>
      <c r="P18" s="5"/>
      <c r="Q18" s="118"/>
    </row>
    <row r="19" spans="1:17" ht="26.25" thickBot="1" x14ac:dyDescent="0.3">
      <c r="A19" s="26" t="s">
        <v>64</v>
      </c>
      <c r="B19" s="27" t="s">
        <v>65</v>
      </c>
      <c r="C19" s="25">
        <v>68</v>
      </c>
      <c r="D19" s="25"/>
      <c r="E19" s="25">
        <v>36</v>
      </c>
      <c r="F19" s="25">
        <v>32</v>
      </c>
      <c r="G19" s="25"/>
      <c r="H19" s="25"/>
      <c r="I19" s="25"/>
      <c r="J19" s="25"/>
      <c r="K19" s="25">
        <v>2</v>
      </c>
      <c r="L19" s="5"/>
      <c r="M19" s="4">
        <v>68</v>
      </c>
      <c r="N19" s="76"/>
      <c r="O19" s="4"/>
      <c r="P19" s="4"/>
      <c r="Q19" s="119"/>
    </row>
    <row r="20" spans="1:17" ht="15.75" thickBot="1" x14ac:dyDescent="0.3">
      <c r="A20" s="26" t="s">
        <v>66</v>
      </c>
      <c r="B20" s="27" t="s">
        <v>31</v>
      </c>
      <c r="C20" s="25">
        <v>36</v>
      </c>
      <c r="D20" s="25"/>
      <c r="E20" s="25">
        <v>14</v>
      </c>
      <c r="F20" s="25">
        <v>18</v>
      </c>
      <c r="G20" s="25"/>
      <c r="H20" s="25"/>
      <c r="I20" s="25">
        <v>4</v>
      </c>
      <c r="J20" s="25"/>
      <c r="K20" s="25">
        <v>3</v>
      </c>
      <c r="L20" s="5"/>
      <c r="M20" s="5">
        <v>36</v>
      </c>
      <c r="N20" s="76"/>
      <c r="O20" s="5"/>
      <c r="P20" s="5"/>
      <c r="Q20" s="117"/>
    </row>
    <row r="21" spans="1:17" ht="15.75" thickBot="1" x14ac:dyDescent="0.3">
      <c r="A21" s="26" t="s">
        <v>67</v>
      </c>
      <c r="B21" s="27" t="s">
        <v>24</v>
      </c>
      <c r="C21" s="25">
        <v>32</v>
      </c>
      <c r="D21" s="25">
        <v>16</v>
      </c>
      <c r="E21" s="25">
        <v>12</v>
      </c>
      <c r="F21" s="25">
        <v>16</v>
      </c>
      <c r="G21" s="25"/>
      <c r="H21" s="25"/>
      <c r="I21" s="25">
        <v>4</v>
      </c>
      <c r="J21" s="25"/>
      <c r="K21" s="25">
        <v>4</v>
      </c>
      <c r="L21" s="72"/>
      <c r="M21" s="72"/>
      <c r="N21" s="78"/>
      <c r="O21" s="72"/>
      <c r="P21" s="5">
        <v>32</v>
      </c>
      <c r="Q21" s="117" t="s">
        <v>113</v>
      </c>
    </row>
    <row r="22" spans="1:17" ht="15.75" thickBot="1" x14ac:dyDescent="0.3">
      <c r="A22" s="28" t="s">
        <v>29</v>
      </c>
      <c r="B22" s="29" t="s">
        <v>33</v>
      </c>
      <c r="C22" s="54"/>
      <c r="D22" s="83"/>
      <c r="E22" s="83"/>
      <c r="F22" s="83"/>
      <c r="G22" s="83"/>
      <c r="H22" s="83"/>
      <c r="I22" s="83"/>
      <c r="J22" s="83"/>
      <c r="K22" s="83"/>
      <c r="L22" s="84"/>
      <c r="M22" s="84"/>
      <c r="N22" s="85"/>
      <c r="O22" s="84"/>
      <c r="P22" s="84"/>
      <c r="Q22" s="120"/>
    </row>
    <row r="23" spans="1:17" ht="32.25" thickBot="1" x14ac:dyDescent="0.3">
      <c r="A23" s="30" t="s">
        <v>68</v>
      </c>
      <c r="B23" s="31" t="s">
        <v>69</v>
      </c>
      <c r="C23" s="88">
        <f>SUM(C24:C28)</f>
        <v>234</v>
      </c>
      <c r="D23" s="89">
        <f t="shared" ref="D23:J23" si="1">SUM(D24:D28)</f>
        <v>152</v>
      </c>
      <c r="E23" s="89">
        <f t="shared" si="1"/>
        <v>64</v>
      </c>
      <c r="F23" s="89">
        <f t="shared" si="1"/>
        <v>146</v>
      </c>
      <c r="G23" s="89">
        <f t="shared" si="1"/>
        <v>0</v>
      </c>
      <c r="H23" s="89">
        <f t="shared" si="1"/>
        <v>0</v>
      </c>
      <c r="I23" s="89">
        <f t="shared" si="1"/>
        <v>12</v>
      </c>
      <c r="J23" s="89">
        <f t="shared" si="1"/>
        <v>12</v>
      </c>
      <c r="K23" s="90"/>
      <c r="L23" s="3"/>
      <c r="M23" s="3"/>
      <c r="N23" s="91"/>
      <c r="O23" s="3"/>
      <c r="P23" s="3"/>
      <c r="Q23" s="121"/>
    </row>
    <row r="24" spans="1:17" ht="15.75" thickBot="1" x14ac:dyDescent="0.3">
      <c r="A24" s="33" t="s">
        <v>70</v>
      </c>
      <c r="B24" s="23" t="s">
        <v>71</v>
      </c>
      <c r="C24" s="24">
        <v>44</v>
      </c>
      <c r="D24" s="25">
        <v>6</v>
      </c>
      <c r="E24" s="25">
        <v>26</v>
      </c>
      <c r="F24" s="25">
        <v>6</v>
      </c>
      <c r="G24" s="25"/>
      <c r="H24" s="25"/>
      <c r="I24" s="25"/>
      <c r="J24" s="25">
        <v>12</v>
      </c>
      <c r="K24" s="25">
        <v>4</v>
      </c>
      <c r="L24" s="154"/>
      <c r="M24" s="155"/>
      <c r="N24" s="86"/>
      <c r="O24" s="87"/>
      <c r="P24" s="4">
        <v>44</v>
      </c>
      <c r="Q24" s="122" t="s">
        <v>112</v>
      </c>
    </row>
    <row r="25" spans="1:17" ht="39" thickBot="1" x14ac:dyDescent="0.3">
      <c r="A25" s="33" t="s">
        <v>72</v>
      </c>
      <c r="B25" s="23" t="s">
        <v>26</v>
      </c>
      <c r="C25" s="24">
        <v>54</v>
      </c>
      <c r="D25" s="25">
        <v>54</v>
      </c>
      <c r="E25" s="25"/>
      <c r="F25" s="25">
        <v>48</v>
      </c>
      <c r="G25" s="25"/>
      <c r="H25" s="25"/>
      <c r="I25" s="25">
        <v>6</v>
      </c>
      <c r="J25" s="25"/>
      <c r="K25" s="66">
        <v>3</v>
      </c>
      <c r="L25" s="6"/>
      <c r="M25" s="6"/>
      <c r="N25" s="76"/>
      <c r="O25" s="4">
        <v>54</v>
      </c>
      <c r="P25" s="4"/>
      <c r="Q25" s="116" t="s">
        <v>115</v>
      </c>
    </row>
    <row r="26" spans="1:17" ht="26.25" thickBot="1" x14ac:dyDescent="0.3">
      <c r="A26" s="33" t="s">
        <v>73</v>
      </c>
      <c r="B26" s="23" t="s">
        <v>13</v>
      </c>
      <c r="C26" s="24">
        <v>36</v>
      </c>
      <c r="D26" s="25">
        <v>24</v>
      </c>
      <c r="E26" s="25">
        <v>10</v>
      </c>
      <c r="F26" s="25">
        <v>26</v>
      </c>
      <c r="G26" s="25"/>
      <c r="H26" s="25"/>
      <c r="I26" s="25"/>
      <c r="J26" s="25"/>
      <c r="K26" s="66">
        <v>4</v>
      </c>
      <c r="L26" s="5"/>
      <c r="M26" s="5"/>
      <c r="N26" s="76"/>
      <c r="O26" s="5"/>
      <c r="P26" s="5">
        <v>36</v>
      </c>
      <c r="Q26" s="117" t="s">
        <v>113</v>
      </c>
    </row>
    <row r="27" spans="1:17" ht="15.75" thickBot="1" x14ac:dyDescent="0.3">
      <c r="A27" s="33" t="s">
        <v>74</v>
      </c>
      <c r="B27" s="23" t="s">
        <v>3</v>
      </c>
      <c r="C27" s="24">
        <v>54</v>
      </c>
      <c r="D27" s="25">
        <v>50</v>
      </c>
      <c r="E27" s="25"/>
      <c r="F27" s="25">
        <v>48</v>
      </c>
      <c r="G27" s="25"/>
      <c r="H27" s="25"/>
      <c r="I27" s="25">
        <v>6</v>
      </c>
      <c r="J27" s="25"/>
      <c r="K27" s="66">
        <v>3.4</v>
      </c>
      <c r="L27" s="5"/>
      <c r="M27" s="5"/>
      <c r="N27" s="76"/>
      <c r="O27" s="5">
        <v>40</v>
      </c>
      <c r="P27" s="5">
        <v>14</v>
      </c>
      <c r="Q27" s="117" t="s">
        <v>113</v>
      </c>
    </row>
    <row r="28" spans="1:17" ht="26.25" thickBot="1" x14ac:dyDescent="0.3">
      <c r="A28" s="33" t="s">
        <v>75</v>
      </c>
      <c r="B28" s="23" t="s">
        <v>76</v>
      </c>
      <c r="C28" s="24">
        <v>46</v>
      </c>
      <c r="D28" s="25">
        <v>18</v>
      </c>
      <c r="E28" s="25">
        <v>28</v>
      </c>
      <c r="F28" s="25">
        <v>18</v>
      </c>
      <c r="G28" s="25"/>
      <c r="H28" s="25"/>
      <c r="I28" s="25"/>
      <c r="J28" s="25"/>
      <c r="K28" s="66">
        <v>4</v>
      </c>
      <c r="L28" s="9"/>
      <c r="M28" s="9"/>
      <c r="N28" s="79"/>
      <c r="O28" s="9">
        <v>32</v>
      </c>
      <c r="P28" s="9">
        <v>14</v>
      </c>
      <c r="Q28" s="123" t="s">
        <v>113</v>
      </c>
    </row>
    <row r="29" spans="1:17" ht="15.75" thickBot="1" x14ac:dyDescent="0.3">
      <c r="A29" s="18" t="s">
        <v>29</v>
      </c>
      <c r="B29" s="29" t="s">
        <v>33</v>
      </c>
      <c r="C29" s="92"/>
      <c r="D29" s="93"/>
      <c r="E29" s="93"/>
      <c r="F29" s="93"/>
      <c r="G29" s="93"/>
      <c r="H29" s="93"/>
      <c r="I29" s="93"/>
      <c r="J29" s="93">
        <v>12</v>
      </c>
      <c r="K29" s="94"/>
      <c r="L29" s="95"/>
      <c r="M29" s="95"/>
      <c r="N29" s="96"/>
      <c r="O29" s="95"/>
      <c r="P29" s="95"/>
      <c r="Q29" s="124"/>
    </row>
    <row r="30" spans="1:17" ht="48" thickBot="1" x14ac:dyDescent="0.3">
      <c r="A30" s="34" t="s">
        <v>77</v>
      </c>
      <c r="B30" s="35" t="s">
        <v>78</v>
      </c>
      <c r="C30" s="99"/>
      <c r="D30" s="90">
        <v>660</v>
      </c>
      <c r="E30" s="90">
        <v>224</v>
      </c>
      <c r="F30" s="90">
        <v>134</v>
      </c>
      <c r="G30" s="90">
        <v>0</v>
      </c>
      <c r="H30" s="90">
        <v>720</v>
      </c>
      <c r="I30" s="90">
        <v>4</v>
      </c>
      <c r="J30" s="90">
        <v>48</v>
      </c>
      <c r="K30" s="100"/>
      <c r="L30" s="101"/>
      <c r="M30" s="101"/>
      <c r="N30" s="102"/>
      <c r="O30" s="101"/>
      <c r="P30" s="101"/>
      <c r="Q30" s="125"/>
    </row>
    <row r="31" spans="1:17" ht="32.25" thickBot="1" x14ac:dyDescent="0.3">
      <c r="A31" s="36"/>
      <c r="B31" s="34" t="s">
        <v>8</v>
      </c>
      <c r="C31" s="103">
        <v>164</v>
      </c>
      <c r="D31" s="103">
        <v>44</v>
      </c>
      <c r="E31" s="103">
        <v>92</v>
      </c>
      <c r="F31" s="103">
        <v>44</v>
      </c>
      <c r="G31" s="103">
        <v>0</v>
      </c>
      <c r="H31" s="103">
        <v>0</v>
      </c>
      <c r="I31" s="103">
        <f>SUM(I33:I36)</f>
        <v>4</v>
      </c>
      <c r="J31" s="103">
        <v>24</v>
      </c>
      <c r="K31" s="94"/>
      <c r="L31" s="104"/>
      <c r="M31" s="104"/>
      <c r="N31" s="105"/>
      <c r="O31" s="104"/>
      <c r="P31" s="104"/>
      <c r="Q31" s="126"/>
    </row>
    <row r="32" spans="1:17" ht="79.5" thickBot="1" x14ac:dyDescent="0.3">
      <c r="A32" s="35" t="s">
        <v>79</v>
      </c>
      <c r="B32" s="37" t="s">
        <v>80</v>
      </c>
      <c r="C32" s="99">
        <f>SUM(C33:C36)</f>
        <v>164</v>
      </c>
      <c r="D32" s="90">
        <v>44</v>
      </c>
      <c r="E32" s="90">
        <v>92</v>
      </c>
      <c r="F32" s="90">
        <v>44</v>
      </c>
      <c r="G32" s="90">
        <v>0</v>
      </c>
      <c r="H32" s="90">
        <v>0</v>
      </c>
      <c r="I32" s="90">
        <v>4</v>
      </c>
      <c r="J32" s="90">
        <v>24</v>
      </c>
      <c r="K32" s="100"/>
      <c r="L32" s="101"/>
      <c r="M32" s="101"/>
      <c r="N32" s="102"/>
      <c r="O32" s="101"/>
      <c r="P32" s="101"/>
      <c r="Q32" s="125"/>
    </row>
    <row r="33" spans="1:17" ht="26.25" thickBot="1" x14ac:dyDescent="0.3">
      <c r="A33" s="38" t="s">
        <v>9</v>
      </c>
      <c r="B33" s="39" t="s">
        <v>25</v>
      </c>
      <c r="C33" s="25">
        <v>52</v>
      </c>
      <c r="D33" s="40">
        <v>26</v>
      </c>
      <c r="E33" s="25">
        <v>14</v>
      </c>
      <c r="F33" s="25">
        <v>26</v>
      </c>
      <c r="G33" s="25"/>
      <c r="H33" s="25"/>
      <c r="I33" s="25"/>
      <c r="J33" s="25">
        <v>12</v>
      </c>
      <c r="K33" s="66">
        <v>1</v>
      </c>
      <c r="L33" s="97">
        <v>52</v>
      </c>
      <c r="M33" s="97"/>
      <c r="N33" s="106" t="s">
        <v>111</v>
      </c>
      <c r="O33" s="97"/>
      <c r="P33" s="97"/>
      <c r="Q33" s="127"/>
    </row>
    <row r="34" spans="1:17" ht="26.25" thickBot="1" x14ac:dyDescent="0.3">
      <c r="A34" s="38" t="s">
        <v>10</v>
      </c>
      <c r="B34" s="39" t="s">
        <v>81</v>
      </c>
      <c r="C34" s="25">
        <v>48</v>
      </c>
      <c r="D34" s="40">
        <v>8</v>
      </c>
      <c r="E34" s="25">
        <v>28</v>
      </c>
      <c r="F34" s="25">
        <v>8</v>
      </c>
      <c r="G34" s="25"/>
      <c r="H34" s="25"/>
      <c r="I34" s="25"/>
      <c r="J34" s="75">
        <v>12</v>
      </c>
      <c r="K34" s="66">
        <v>2</v>
      </c>
      <c r="L34" s="73"/>
      <c r="M34" s="73">
        <v>48</v>
      </c>
      <c r="N34" s="81" t="s">
        <v>109</v>
      </c>
      <c r="O34" s="73"/>
      <c r="P34" s="73"/>
      <c r="Q34" s="128"/>
    </row>
    <row r="35" spans="1:17" ht="26.25" thickBot="1" x14ac:dyDescent="0.3">
      <c r="A35" s="38" t="s">
        <v>11</v>
      </c>
      <c r="B35" s="39" t="s">
        <v>82</v>
      </c>
      <c r="C35" s="25">
        <v>32</v>
      </c>
      <c r="D35" s="40">
        <v>6</v>
      </c>
      <c r="E35" s="25">
        <v>22</v>
      </c>
      <c r="F35" s="25">
        <v>6</v>
      </c>
      <c r="G35" s="25"/>
      <c r="H35" s="25"/>
      <c r="I35" s="25">
        <v>4</v>
      </c>
      <c r="J35" s="25"/>
      <c r="K35" s="66">
        <v>4</v>
      </c>
      <c r="L35" s="73"/>
      <c r="M35" s="73"/>
      <c r="N35" s="80"/>
      <c r="O35" s="73"/>
      <c r="P35" s="73">
        <v>32</v>
      </c>
      <c r="Q35" s="128" t="s">
        <v>113</v>
      </c>
    </row>
    <row r="36" spans="1:17" ht="39" thickBot="1" x14ac:dyDescent="0.3">
      <c r="A36" s="38" t="s">
        <v>12</v>
      </c>
      <c r="B36" s="39" t="s">
        <v>83</v>
      </c>
      <c r="C36" s="25">
        <v>32</v>
      </c>
      <c r="D36" s="40">
        <v>4</v>
      </c>
      <c r="E36" s="25">
        <v>28</v>
      </c>
      <c r="F36" s="25">
        <v>4</v>
      </c>
      <c r="G36" s="25"/>
      <c r="H36" s="25"/>
      <c r="I36" s="25"/>
      <c r="J36" s="25"/>
      <c r="K36" s="66">
        <v>2</v>
      </c>
      <c r="L36" s="73"/>
      <c r="M36" s="73">
        <v>32</v>
      </c>
      <c r="N36" s="80" t="s">
        <v>108</v>
      </c>
      <c r="O36" s="73"/>
      <c r="P36" s="73"/>
      <c r="Q36" s="128"/>
    </row>
    <row r="37" spans="1:17" ht="15.75" thickBot="1" x14ac:dyDescent="0.3">
      <c r="A37" s="25" t="s">
        <v>29</v>
      </c>
      <c r="B37" s="41" t="s">
        <v>33</v>
      </c>
      <c r="C37" s="25">
        <v>24</v>
      </c>
      <c r="D37" s="25"/>
      <c r="E37" s="25"/>
      <c r="F37" s="25"/>
      <c r="G37" s="25"/>
      <c r="H37" s="25"/>
      <c r="I37" s="25"/>
      <c r="J37" s="25">
        <v>24</v>
      </c>
      <c r="K37" s="66"/>
      <c r="L37" s="73"/>
      <c r="M37" s="73"/>
      <c r="N37" s="80"/>
      <c r="O37" s="73"/>
      <c r="P37" s="73"/>
      <c r="Q37" s="128"/>
    </row>
    <row r="38" spans="1:17" ht="32.25" thickBot="1" x14ac:dyDescent="0.3">
      <c r="A38" s="37"/>
      <c r="B38" s="32" t="s">
        <v>14</v>
      </c>
      <c r="C38" s="32">
        <v>752</v>
      </c>
      <c r="D38" s="32">
        <v>616</v>
      </c>
      <c r="E38" s="32">
        <v>132</v>
      </c>
      <c r="F38" s="32">
        <v>90</v>
      </c>
      <c r="G38" s="32">
        <v>0</v>
      </c>
      <c r="H38" s="32">
        <v>720</v>
      </c>
      <c r="I38" s="32">
        <v>0</v>
      </c>
      <c r="J38" s="32">
        <v>36</v>
      </c>
      <c r="K38" s="67"/>
      <c r="L38" s="73"/>
      <c r="M38" s="73"/>
      <c r="N38" s="80"/>
      <c r="O38" s="73"/>
      <c r="P38" s="73"/>
      <c r="Q38" s="128"/>
    </row>
    <row r="39" spans="1:17" ht="15.75" thickBot="1" x14ac:dyDescent="0.3">
      <c r="A39" s="18" t="s">
        <v>15</v>
      </c>
      <c r="B39" s="42" t="s">
        <v>27</v>
      </c>
      <c r="C39" s="43">
        <f>SUM(C40:C44)</f>
        <v>520</v>
      </c>
      <c r="D39" s="44">
        <v>420</v>
      </c>
      <c r="E39" s="43">
        <v>66</v>
      </c>
      <c r="F39" s="43">
        <v>48</v>
      </c>
      <c r="G39" s="43"/>
      <c r="H39" s="43">
        <v>360</v>
      </c>
      <c r="I39" s="43"/>
      <c r="J39" s="45">
        <v>12</v>
      </c>
      <c r="K39" s="68"/>
      <c r="L39" s="73"/>
      <c r="M39" s="73"/>
      <c r="N39" s="80"/>
      <c r="O39" s="73"/>
      <c r="P39" s="73">
        <v>12</v>
      </c>
      <c r="Q39" s="128" t="s">
        <v>112</v>
      </c>
    </row>
    <row r="40" spans="1:17" ht="15.75" thickBot="1" x14ac:dyDescent="0.3">
      <c r="A40" s="19" t="s">
        <v>84</v>
      </c>
      <c r="B40" s="46" t="s">
        <v>28</v>
      </c>
      <c r="C40" s="25">
        <v>114</v>
      </c>
      <c r="D40" s="40">
        <v>48</v>
      </c>
      <c r="E40" s="25">
        <v>66</v>
      </c>
      <c r="F40" s="25">
        <v>48</v>
      </c>
      <c r="G40" s="25"/>
      <c r="H40" s="25"/>
      <c r="I40" s="25"/>
      <c r="J40" s="25"/>
      <c r="K40" s="66">
        <v>4</v>
      </c>
      <c r="L40" s="73"/>
      <c r="M40" s="73"/>
      <c r="N40" s="80"/>
      <c r="O40" s="73"/>
      <c r="P40" s="73">
        <v>114</v>
      </c>
      <c r="Q40" s="128" t="s">
        <v>113</v>
      </c>
    </row>
    <row r="41" spans="1:17" ht="26.25" thickBot="1" x14ac:dyDescent="0.3">
      <c r="A41" s="19" t="s">
        <v>85</v>
      </c>
      <c r="B41" s="47" t="s">
        <v>86</v>
      </c>
      <c r="C41" s="25">
        <v>34</v>
      </c>
      <c r="D41" s="40">
        <v>12</v>
      </c>
      <c r="E41" s="25">
        <v>22</v>
      </c>
      <c r="F41" s="25">
        <v>12</v>
      </c>
      <c r="G41" s="25"/>
      <c r="H41" s="25"/>
      <c r="I41" s="25"/>
      <c r="J41" s="25"/>
      <c r="K41" s="66">
        <v>3</v>
      </c>
      <c r="L41" s="73"/>
      <c r="M41" s="73"/>
      <c r="N41" s="80"/>
      <c r="O41" s="73"/>
      <c r="P41" s="73">
        <v>34</v>
      </c>
      <c r="Q41" s="128" t="s">
        <v>113</v>
      </c>
    </row>
    <row r="42" spans="1:17" ht="15.75" thickBot="1" x14ac:dyDescent="0.3">
      <c r="A42" s="19" t="s">
        <v>87</v>
      </c>
      <c r="B42" s="46" t="s">
        <v>27</v>
      </c>
      <c r="C42" s="19">
        <v>216</v>
      </c>
      <c r="D42" s="48">
        <v>216</v>
      </c>
      <c r="E42" s="19"/>
      <c r="F42" s="19"/>
      <c r="G42" s="19"/>
      <c r="H42" s="19">
        <v>216</v>
      </c>
      <c r="I42" s="19"/>
      <c r="J42" s="19"/>
      <c r="K42" s="69">
        <v>4</v>
      </c>
      <c r="L42" s="73"/>
      <c r="M42" s="73"/>
      <c r="N42" s="80"/>
      <c r="O42" s="73"/>
      <c r="P42" s="73">
        <v>216</v>
      </c>
      <c r="Q42" s="128" t="s">
        <v>113</v>
      </c>
    </row>
    <row r="43" spans="1:17" ht="15.75" thickBot="1" x14ac:dyDescent="0.3">
      <c r="A43" s="19" t="s">
        <v>88</v>
      </c>
      <c r="B43" s="46" t="s">
        <v>89</v>
      </c>
      <c r="C43" s="19">
        <v>144</v>
      </c>
      <c r="D43" s="19">
        <v>144</v>
      </c>
      <c r="E43" s="19"/>
      <c r="F43" s="19"/>
      <c r="G43" s="19"/>
      <c r="H43" s="19">
        <v>144</v>
      </c>
      <c r="I43" s="19"/>
      <c r="J43" s="19"/>
      <c r="K43" s="69">
        <v>4</v>
      </c>
      <c r="L43" s="73"/>
      <c r="M43" s="73"/>
      <c r="N43" s="80"/>
      <c r="O43" s="73"/>
      <c r="P43" s="73">
        <v>144</v>
      </c>
      <c r="Q43" s="128" t="s">
        <v>113</v>
      </c>
    </row>
    <row r="44" spans="1:17" ht="15.75" thickBot="1" x14ac:dyDescent="0.3">
      <c r="A44" s="19" t="s">
        <v>29</v>
      </c>
      <c r="B44" s="29" t="s">
        <v>33</v>
      </c>
      <c r="C44" s="19">
        <v>12</v>
      </c>
      <c r="D44" s="19"/>
      <c r="E44" s="19"/>
      <c r="F44" s="19"/>
      <c r="G44" s="19"/>
      <c r="H44" s="19"/>
      <c r="I44" s="19"/>
      <c r="J44" s="19">
        <v>12</v>
      </c>
      <c r="K44" s="69"/>
      <c r="L44" s="73"/>
      <c r="M44" s="73"/>
      <c r="N44" s="80"/>
      <c r="O44" s="73"/>
      <c r="P44" s="73"/>
      <c r="Q44" s="128"/>
    </row>
    <row r="45" spans="1:17" ht="26.25" thickBot="1" x14ac:dyDescent="0.3">
      <c r="A45" s="18" t="s">
        <v>16</v>
      </c>
      <c r="B45" s="29" t="s">
        <v>90</v>
      </c>
      <c r="C45" s="43">
        <f>SUM(C46:C49)</f>
        <v>266</v>
      </c>
      <c r="D45" s="44">
        <v>208</v>
      </c>
      <c r="E45" s="43">
        <v>46</v>
      </c>
      <c r="F45" s="43">
        <v>28</v>
      </c>
      <c r="G45" s="43"/>
      <c r="H45" s="43">
        <v>180</v>
      </c>
      <c r="I45" s="43"/>
      <c r="J45" s="43">
        <v>12</v>
      </c>
      <c r="K45" s="68"/>
      <c r="L45" s="73"/>
      <c r="M45" s="73"/>
      <c r="N45" s="80"/>
      <c r="O45" s="73">
        <v>12</v>
      </c>
      <c r="P45" s="73"/>
      <c r="Q45" s="128" t="s">
        <v>114</v>
      </c>
    </row>
    <row r="46" spans="1:17" ht="15.75" thickBot="1" x14ac:dyDescent="0.3">
      <c r="A46" s="19" t="s">
        <v>32</v>
      </c>
      <c r="B46" s="46" t="s">
        <v>91</v>
      </c>
      <c r="C46" s="25">
        <v>74</v>
      </c>
      <c r="D46" s="40">
        <v>28</v>
      </c>
      <c r="E46" s="25">
        <v>46</v>
      </c>
      <c r="F46" s="25">
        <v>28</v>
      </c>
      <c r="G46" s="25"/>
      <c r="H46" s="25"/>
      <c r="I46" s="25"/>
      <c r="J46" s="25"/>
      <c r="K46" s="68">
        <v>1.2</v>
      </c>
      <c r="L46" s="73">
        <v>44</v>
      </c>
      <c r="M46" s="73">
        <v>30</v>
      </c>
      <c r="N46" s="80" t="s">
        <v>108</v>
      </c>
      <c r="O46" s="73"/>
      <c r="P46" s="73"/>
      <c r="Q46" s="128"/>
    </row>
    <row r="47" spans="1:17" ht="26.25" thickBot="1" x14ac:dyDescent="0.3">
      <c r="A47" s="19" t="s">
        <v>92</v>
      </c>
      <c r="B47" s="46" t="s">
        <v>90</v>
      </c>
      <c r="C47" s="19">
        <v>72</v>
      </c>
      <c r="D47" s="19">
        <v>72</v>
      </c>
      <c r="E47" s="19"/>
      <c r="F47" s="19"/>
      <c r="G47" s="19"/>
      <c r="H47" s="19">
        <v>72</v>
      </c>
      <c r="I47" s="19"/>
      <c r="J47" s="19"/>
      <c r="K47" s="69">
        <v>2</v>
      </c>
      <c r="L47" s="73"/>
      <c r="M47" s="73">
        <v>72</v>
      </c>
      <c r="N47" s="80" t="s">
        <v>108</v>
      </c>
      <c r="O47" s="73"/>
      <c r="P47" s="73"/>
      <c r="Q47" s="128"/>
    </row>
    <row r="48" spans="1:17" ht="15.75" thickBot="1" x14ac:dyDescent="0.3">
      <c r="A48" s="19" t="s">
        <v>93</v>
      </c>
      <c r="B48" s="46" t="s">
        <v>89</v>
      </c>
      <c r="C48" s="19">
        <v>108</v>
      </c>
      <c r="D48" s="19">
        <v>108</v>
      </c>
      <c r="E48" s="19"/>
      <c r="F48" s="19"/>
      <c r="G48" s="19"/>
      <c r="H48" s="19">
        <v>108</v>
      </c>
      <c r="I48" s="19"/>
      <c r="J48" s="19"/>
      <c r="K48" s="69">
        <v>2</v>
      </c>
      <c r="L48" s="73"/>
      <c r="M48" s="73"/>
      <c r="N48" s="80"/>
      <c r="O48" s="73">
        <v>108</v>
      </c>
      <c r="P48" s="73"/>
      <c r="Q48" s="128" t="s">
        <v>115</v>
      </c>
    </row>
    <row r="49" spans="1:17" ht="15.75" thickBot="1" x14ac:dyDescent="0.3">
      <c r="A49" s="18" t="s">
        <v>29</v>
      </c>
      <c r="B49" s="29" t="s">
        <v>33</v>
      </c>
      <c r="C49" s="83">
        <v>12</v>
      </c>
      <c r="D49" s="83"/>
      <c r="E49" s="83"/>
      <c r="F49" s="83"/>
      <c r="G49" s="83"/>
      <c r="H49" s="83"/>
      <c r="I49" s="83"/>
      <c r="J49" s="83">
        <v>12</v>
      </c>
      <c r="K49" s="107"/>
      <c r="L49" s="108"/>
      <c r="M49" s="108"/>
      <c r="N49" s="109"/>
      <c r="O49" s="108"/>
      <c r="P49" s="108"/>
      <c r="Q49" s="129"/>
    </row>
    <row r="50" spans="1:17" ht="63.75" thickBot="1" x14ac:dyDescent="0.3">
      <c r="A50" s="49" t="s">
        <v>94</v>
      </c>
      <c r="B50" s="50" t="s">
        <v>95</v>
      </c>
      <c r="C50" s="99"/>
      <c r="D50" s="90">
        <v>208</v>
      </c>
      <c r="E50" s="90"/>
      <c r="F50" s="90"/>
      <c r="G50" s="90"/>
      <c r="H50" s="90"/>
      <c r="I50" s="90"/>
      <c r="J50" s="90"/>
      <c r="K50" s="110"/>
      <c r="L50" s="101"/>
      <c r="M50" s="101"/>
      <c r="N50" s="102"/>
      <c r="O50" s="101"/>
      <c r="P50" s="101"/>
      <c r="Q50" s="125"/>
    </row>
    <row r="51" spans="1:17" ht="32.25" thickBot="1" x14ac:dyDescent="0.3">
      <c r="A51" s="37"/>
      <c r="B51" s="32" t="s">
        <v>14</v>
      </c>
      <c r="C51" s="25">
        <v>256</v>
      </c>
      <c r="D51" s="25">
        <v>208</v>
      </c>
      <c r="E51" s="25">
        <v>40</v>
      </c>
      <c r="F51" s="25">
        <v>208</v>
      </c>
      <c r="G51" s="25"/>
      <c r="H51" s="25"/>
      <c r="I51" s="25"/>
      <c r="J51" s="25"/>
      <c r="K51" s="66"/>
      <c r="L51" s="97"/>
      <c r="M51" s="97"/>
      <c r="N51" s="98"/>
      <c r="O51" s="97"/>
      <c r="P51" s="97"/>
      <c r="Q51" s="127"/>
    </row>
    <row r="52" spans="1:17" ht="57.75" thickBot="1" x14ac:dyDescent="0.3">
      <c r="A52" s="18" t="s">
        <v>17</v>
      </c>
      <c r="B52" s="51" t="s">
        <v>96</v>
      </c>
      <c r="C52" s="18">
        <f>SUM(C53:C57)</f>
        <v>256</v>
      </c>
      <c r="D52" s="19">
        <v>208</v>
      </c>
      <c r="E52" s="19">
        <v>40</v>
      </c>
      <c r="F52" s="19">
        <v>204</v>
      </c>
      <c r="G52" s="19"/>
      <c r="H52" s="19">
        <v>180</v>
      </c>
      <c r="I52" s="19"/>
      <c r="J52" s="19">
        <v>12</v>
      </c>
      <c r="K52" s="69"/>
      <c r="L52" s="73"/>
      <c r="M52" s="73"/>
      <c r="N52" s="80"/>
      <c r="O52" s="73">
        <v>12</v>
      </c>
      <c r="P52" s="73"/>
      <c r="Q52" s="128" t="s">
        <v>114</v>
      </c>
    </row>
    <row r="53" spans="1:17" ht="75.75" thickBot="1" x14ac:dyDescent="0.3">
      <c r="A53" s="52" t="s">
        <v>97</v>
      </c>
      <c r="B53" s="53" t="s">
        <v>98</v>
      </c>
      <c r="C53" s="54">
        <v>64</v>
      </c>
      <c r="D53" s="19">
        <v>28</v>
      </c>
      <c r="E53" s="19">
        <v>40</v>
      </c>
      <c r="F53" s="19">
        <v>28</v>
      </c>
      <c r="G53" s="19"/>
      <c r="H53" s="19"/>
      <c r="I53" s="19"/>
      <c r="J53" s="19"/>
      <c r="K53" s="69">
        <v>3</v>
      </c>
      <c r="L53" s="73"/>
      <c r="M53" s="73"/>
      <c r="N53" s="80"/>
      <c r="O53" s="73">
        <v>64</v>
      </c>
      <c r="P53" s="73"/>
      <c r="Q53" s="128" t="s">
        <v>116</v>
      </c>
    </row>
    <row r="54" spans="1:17" ht="60.75" thickBot="1" x14ac:dyDescent="0.3">
      <c r="A54" s="52" t="s">
        <v>99</v>
      </c>
      <c r="B54" s="55" t="s">
        <v>100</v>
      </c>
      <c r="C54" s="56">
        <v>36</v>
      </c>
      <c r="D54" s="19">
        <v>36</v>
      </c>
      <c r="E54" s="19"/>
      <c r="F54" s="19">
        <v>36</v>
      </c>
      <c r="G54" s="19"/>
      <c r="H54" s="19"/>
      <c r="I54" s="19"/>
      <c r="J54" s="19"/>
      <c r="K54" s="69">
        <v>3</v>
      </c>
      <c r="L54" s="73"/>
      <c r="M54" s="73"/>
      <c r="N54" s="80"/>
      <c r="O54" s="73">
        <v>36</v>
      </c>
      <c r="P54" s="73"/>
      <c r="Q54" s="128" t="s">
        <v>115</v>
      </c>
    </row>
    <row r="55" spans="1:17" ht="30.75" thickBot="1" x14ac:dyDescent="0.3">
      <c r="A55" s="57" t="s">
        <v>22</v>
      </c>
      <c r="B55" s="58" t="s">
        <v>101</v>
      </c>
      <c r="C55" s="18">
        <v>72</v>
      </c>
      <c r="D55" s="19">
        <v>72</v>
      </c>
      <c r="E55" s="19"/>
      <c r="F55" s="19">
        <v>72</v>
      </c>
      <c r="G55" s="19"/>
      <c r="H55" s="19">
        <v>72</v>
      </c>
      <c r="I55" s="19"/>
      <c r="J55" s="19"/>
      <c r="K55" s="69">
        <v>3</v>
      </c>
      <c r="L55" s="73"/>
      <c r="M55" s="73"/>
      <c r="N55" s="80"/>
      <c r="O55" s="73">
        <v>72</v>
      </c>
      <c r="P55" s="73"/>
      <c r="Q55" s="128"/>
    </row>
    <row r="56" spans="1:17" ht="15.75" thickBot="1" x14ac:dyDescent="0.3">
      <c r="A56" s="59" t="s">
        <v>102</v>
      </c>
      <c r="B56" s="60" t="s">
        <v>89</v>
      </c>
      <c r="C56" s="18">
        <v>72</v>
      </c>
      <c r="D56" s="19">
        <v>72</v>
      </c>
      <c r="E56" s="19"/>
      <c r="F56" s="19">
        <v>72</v>
      </c>
      <c r="G56" s="19"/>
      <c r="H56" s="19">
        <v>108</v>
      </c>
      <c r="I56" s="19"/>
      <c r="J56" s="19"/>
      <c r="K56" s="69">
        <v>3</v>
      </c>
      <c r="L56" s="73"/>
      <c r="M56" s="73"/>
      <c r="N56" s="80"/>
      <c r="O56" s="73">
        <v>72</v>
      </c>
      <c r="P56" s="73"/>
      <c r="Q56" s="128"/>
    </row>
    <row r="57" spans="1:17" ht="15.75" thickBot="1" x14ac:dyDescent="0.3">
      <c r="A57" s="56" t="s">
        <v>29</v>
      </c>
      <c r="B57" s="61" t="s">
        <v>33</v>
      </c>
      <c r="C57" s="18">
        <v>12</v>
      </c>
      <c r="D57" s="19"/>
      <c r="E57" s="19"/>
      <c r="F57" s="19"/>
      <c r="G57" s="19"/>
      <c r="H57" s="19"/>
      <c r="I57" s="19"/>
      <c r="J57" s="19">
        <v>12</v>
      </c>
      <c r="K57" s="69"/>
      <c r="L57" s="73"/>
      <c r="M57" s="73"/>
      <c r="N57" s="82"/>
      <c r="O57" s="73"/>
      <c r="P57" s="73"/>
      <c r="Q57" s="128"/>
    </row>
    <row r="58" spans="1:17" ht="15.75" thickBot="1" x14ac:dyDescent="0.3">
      <c r="A58" s="62" t="s">
        <v>103</v>
      </c>
      <c r="B58" s="63" t="s">
        <v>30</v>
      </c>
      <c r="C58" s="21">
        <v>36</v>
      </c>
      <c r="D58" s="57"/>
      <c r="E58" s="57"/>
      <c r="F58" s="57"/>
      <c r="G58" s="57"/>
      <c r="H58" s="57"/>
      <c r="I58" s="57"/>
      <c r="J58" s="57"/>
      <c r="K58" s="70"/>
      <c r="L58" s="73"/>
      <c r="M58" s="73"/>
      <c r="N58" s="82"/>
      <c r="O58" s="73"/>
      <c r="P58" s="73">
        <v>36</v>
      </c>
      <c r="Q58" s="128"/>
    </row>
    <row r="59" spans="1:17" ht="15.75" thickBot="1" x14ac:dyDescent="0.3">
      <c r="A59" s="143" t="s">
        <v>104</v>
      </c>
      <c r="B59" s="144"/>
      <c r="C59" s="21">
        <v>2952</v>
      </c>
      <c r="D59" s="21">
        <v>1377</v>
      </c>
      <c r="E59" s="21">
        <v>945</v>
      </c>
      <c r="F59" s="21">
        <v>1031</v>
      </c>
      <c r="G59" s="21">
        <f>SUM(G6,G23,G30,G38,G52)</f>
        <v>0</v>
      </c>
      <c r="H59" s="21">
        <v>720</v>
      </c>
      <c r="I59" s="21">
        <f>SUM(I6,I23,I30,I38,I52)</f>
        <v>68</v>
      </c>
      <c r="J59" s="21">
        <v>180</v>
      </c>
      <c r="K59" s="71"/>
      <c r="L59" s="74">
        <f>SUM(L7:L58)</f>
        <v>612</v>
      </c>
      <c r="M59" s="74">
        <f>SUM(M7:M58)</f>
        <v>864</v>
      </c>
      <c r="N59" s="82"/>
      <c r="O59" s="74">
        <f>SUM(O7:O58)</f>
        <v>612</v>
      </c>
      <c r="P59" s="74">
        <f>SUM(P7:P58)</f>
        <v>864</v>
      </c>
      <c r="Q59" s="130"/>
    </row>
  </sheetData>
  <mergeCells count="18">
    <mergeCell ref="L24:M24"/>
    <mergeCell ref="L2:Q2"/>
    <mergeCell ref="L3:L5"/>
    <mergeCell ref="M3:M5"/>
    <mergeCell ref="N3:N5"/>
    <mergeCell ref="O3:O5"/>
    <mergeCell ref="P3:P5"/>
    <mergeCell ref="Q3:Q5"/>
    <mergeCell ref="A5:B5"/>
    <mergeCell ref="A6:B6"/>
    <mergeCell ref="A59:B59"/>
    <mergeCell ref="A1:K1"/>
    <mergeCell ref="A2:A3"/>
    <mergeCell ref="B2:B3"/>
    <mergeCell ref="C2:C3"/>
    <mergeCell ref="D2:D3"/>
    <mergeCell ref="E2:J2"/>
    <mergeCell ref="K2:K3"/>
  </mergeCells>
  <conditionalFormatting sqref="C6">
    <cfRule type="expression" dxfId="0" priority="1">
      <formula>IF(CELL("содержимое",AD5) = 1476, 1476, "ошибка, значение неравно 1476")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Людмила</cp:lastModifiedBy>
  <cp:lastPrinted>2023-05-03T11:35:59Z</cp:lastPrinted>
  <dcterms:created xsi:type="dcterms:W3CDTF">2019-08-05T04:53:23Z</dcterms:created>
  <dcterms:modified xsi:type="dcterms:W3CDTF">2023-12-28T17:12:46Z</dcterms:modified>
</cp:coreProperties>
</file>