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9320" windowHeight="7995"/>
  </bookViews>
  <sheets>
    <sheet name="Мастер ОР" sheetId="1" r:id="rId1"/>
  </sheets>
  <calcPr calcId="144525"/>
</workbook>
</file>

<file path=xl/calcChain.xml><?xml version="1.0" encoding="utf-8"?>
<calcChain xmlns="http://schemas.openxmlformats.org/spreadsheetml/2006/main">
  <c r="T60" i="1" l="1"/>
  <c r="S60" i="1"/>
  <c r="R60" i="1"/>
  <c r="Q60" i="1"/>
  <c r="P60" i="1"/>
  <c r="O60" i="1"/>
  <c r="U58" i="1"/>
  <c r="U57" i="1"/>
  <c r="U56" i="1"/>
  <c r="U55" i="1"/>
  <c r="U53" i="1"/>
  <c r="U52" i="1"/>
  <c r="U51" i="1"/>
  <c r="U50" i="1"/>
  <c r="K49" i="1"/>
  <c r="K48" i="1"/>
  <c r="U46" i="1"/>
  <c r="U45" i="1"/>
  <c r="U44" i="1"/>
  <c r="U43" i="1"/>
  <c r="U42" i="1"/>
  <c r="U41" i="1"/>
  <c r="U40" i="1"/>
  <c r="U39" i="1"/>
  <c r="K38" i="1"/>
  <c r="U36" i="1"/>
  <c r="U35" i="1"/>
  <c r="U34" i="1"/>
  <c r="U32" i="1"/>
  <c r="U31" i="1"/>
  <c r="U30" i="1"/>
  <c r="U28" i="1"/>
  <c r="U27" i="1"/>
  <c r="U26" i="1"/>
  <c r="U25" i="1"/>
  <c r="U24" i="1"/>
  <c r="U22" i="1"/>
  <c r="U21" i="1"/>
  <c r="U20" i="1"/>
  <c r="U19" i="1"/>
  <c r="U18" i="1"/>
  <c r="U17" i="1"/>
  <c r="U16" i="1"/>
  <c r="U60" i="1" s="1"/>
  <c r="K14" i="1"/>
  <c r="K60" i="1" s="1"/>
  <c r="J14" i="1"/>
</calcChain>
</file>

<file path=xl/sharedStrings.xml><?xml version="1.0" encoding="utf-8"?>
<sst xmlns="http://schemas.openxmlformats.org/spreadsheetml/2006/main" count="171" uniqueCount="127">
  <si>
    <t>08.01.07 МАСТЕР ОБЩЕСТРОИТЕЛЬНЫХ РАБОТ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</si>
  <si>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</si>
  <si>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</si>
  <si>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</si>
  <si>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Распределение обязательной нагрузки по курсам и семестрам (час. в семестр)</t>
  </si>
  <si>
    <t>самостоятельная работа обучающихся</t>
  </si>
  <si>
    <t>Обязательная аудиторная</t>
  </si>
  <si>
    <t>Прмежуточная аттестация</t>
  </si>
  <si>
    <t>I курс</t>
  </si>
  <si>
    <t>II курс</t>
  </si>
  <si>
    <t>III курс</t>
  </si>
  <si>
    <t>всего занятий</t>
  </si>
  <si>
    <t>в т. ч.</t>
  </si>
  <si>
    <t>1 сем.       17 нед.</t>
  </si>
  <si>
    <t>2 сем.           24 нед</t>
  </si>
  <si>
    <t>3 сем.             17 нед.</t>
  </si>
  <si>
    <t>4 сем.        24  нед.</t>
  </si>
  <si>
    <t>5 сем.        17 нед</t>
  </si>
  <si>
    <t>6 сем.          24 нед</t>
  </si>
  <si>
    <t>лабораторных и практических</t>
  </si>
  <si>
    <t>по подгруппам</t>
  </si>
  <si>
    <t xml:space="preserve">консультаций </t>
  </si>
  <si>
    <t>экзаменов</t>
  </si>
  <si>
    <t>ПА 1,5 неделя</t>
  </si>
  <si>
    <t>ПА 2 недели</t>
  </si>
  <si>
    <t>1 курс</t>
  </si>
  <si>
    <t>2 курс</t>
  </si>
  <si>
    <t>3 курс</t>
  </si>
  <si>
    <t>О.00</t>
  </si>
  <si>
    <t>Общебразовательный цикл</t>
  </si>
  <si>
    <t>Общие  дисциплины</t>
  </si>
  <si>
    <t>ОУД.01</t>
  </si>
  <si>
    <t xml:space="preserve">Русский язык </t>
  </si>
  <si>
    <t>Э</t>
  </si>
  <si>
    <t>ОУД.02</t>
  </si>
  <si>
    <t>Литература</t>
  </si>
  <si>
    <t>ДЗ</t>
  </si>
  <si>
    <t>ОУД.03</t>
  </si>
  <si>
    <t>Иностранный язык</t>
  </si>
  <si>
    <t>ОУД.04</t>
  </si>
  <si>
    <t>История</t>
  </si>
  <si>
    <t>ОУД.05</t>
  </si>
  <si>
    <t>Физическая культура</t>
  </si>
  <si>
    <t>З</t>
  </si>
  <si>
    <t>ОУД.6</t>
  </si>
  <si>
    <t>ОБЖ</t>
  </si>
  <si>
    <t>ОУД.7</t>
  </si>
  <si>
    <t>Астрономия</t>
  </si>
  <si>
    <t>По выбору ОУД</t>
  </si>
  <si>
    <t>ОУД.07</t>
  </si>
  <si>
    <t>Химия</t>
  </si>
  <si>
    <t>ОУД.08</t>
  </si>
  <si>
    <t>Биология</t>
  </si>
  <si>
    <t>Зк</t>
  </si>
  <si>
    <t>ОУД.09</t>
  </si>
  <si>
    <t>География</t>
  </si>
  <si>
    <t>ОУД.10</t>
  </si>
  <si>
    <t xml:space="preserve">Обществознание </t>
  </si>
  <si>
    <t>ОУД 01.02</t>
  </si>
  <si>
    <t>Родная литература (русская)</t>
  </si>
  <si>
    <t>Профильные дисциплины</t>
  </si>
  <si>
    <t>ОУД 11</t>
  </si>
  <si>
    <t>Физика</t>
  </si>
  <si>
    <t>ОУД.12</t>
  </si>
  <si>
    <t>Математика</t>
  </si>
  <si>
    <t>ОУД.13</t>
  </si>
  <si>
    <t xml:space="preserve">Информатика и ИКТ </t>
  </si>
  <si>
    <t>Дополнительные дисциплины</t>
  </si>
  <si>
    <t>ОУД.14</t>
  </si>
  <si>
    <t xml:space="preserve">Основы финансовой грамотности </t>
  </si>
  <si>
    <t>Дз</t>
  </si>
  <si>
    <t>ОУД.15</t>
  </si>
  <si>
    <t>Основы предпринимательской деятельности/Самопрезентация на рынке труда</t>
  </si>
  <si>
    <t>ОУД 16</t>
  </si>
  <si>
    <t>Основы психологии общения</t>
  </si>
  <si>
    <t>Индивидуальный проект</t>
  </si>
  <si>
    <t>ОП.00</t>
  </si>
  <si>
    <t>Общепрофессиональный цикл</t>
  </si>
  <si>
    <t>ОП.01</t>
  </si>
  <si>
    <t>Основы материаловедения</t>
  </si>
  <si>
    <t>ОП.02</t>
  </si>
  <si>
    <t>Основы электротехники</t>
  </si>
  <si>
    <t>ОП.03</t>
  </si>
  <si>
    <t>Основы строительного черчения</t>
  </si>
  <si>
    <t>ОП.04</t>
  </si>
  <si>
    <t>Основы технологии общестроительных работ</t>
  </si>
  <si>
    <t>ОП.05</t>
  </si>
  <si>
    <t>Безопасность жизнедеятельности</t>
  </si>
  <si>
    <t>ОП 06</t>
  </si>
  <si>
    <t>ОП 07</t>
  </si>
  <si>
    <t>Иностранный язык в профессиональной деятельности</t>
  </si>
  <si>
    <t>ОП 08</t>
  </si>
  <si>
    <t>Охрана труда</t>
  </si>
  <si>
    <t>П.00</t>
  </si>
  <si>
    <t>Профессиональный цикл</t>
  </si>
  <si>
    <t>ПМ.00</t>
  </si>
  <si>
    <t>Профессиональные модули</t>
  </si>
  <si>
    <t>ПМ.03</t>
  </si>
  <si>
    <t>Выполнение каменных работ</t>
  </si>
  <si>
    <t>ЭК</t>
  </si>
  <si>
    <t>МДК 03.01.</t>
  </si>
  <si>
    <t>Технология каменных работ</t>
  </si>
  <si>
    <t>МДК 03.02.</t>
  </si>
  <si>
    <t>Технология монтажных работ при возведении кирпичных зданий</t>
  </si>
  <si>
    <t>УП 03</t>
  </si>
  <si>
    <t>Учебная практика</t>
  </si>
  <si>
    <t>ПП 03.</t>
  </si>
  <si>
    <t>Производственная практика</t>
  </si>
  <si>
    <t>ПМ. 07.</t>
  </si>
  <si>
    <t>Выполнение сварочных работ ручной  электродуговой сваркой</t>
  </si>
  <si>
    <t>МДК 07.01.</t>
  </si>
  <si>
    <t>Технология ручной электродуговой сварки</t>
  </si>
  <si>
    <t>УП 07</t>
  </si>
  <si>
    <t>ПП 07.</t>
  </si>
  <si>
    <t>ПА</t>
  </si>
  <si>
    <t>ГИА</t>
  </si>
  <si>
    <t>Итого</t>
  </si>
  <si>
    <t xml:space="preserve"> Государственная итоговая аттестация    2 недели:     с 15.06 по 29.06.2023 года   </t>
  </si>
  <si>
    <t>Всего</t>
  </si>
  <si>
    <t xml:space="preserve">дисциплин и МДК </t>
  </si>
  <si>
    <t>час</t>
  </si>
  <si>
    <t xml:space="preserve">учебной практики </t>
  </si>
  <si>
    <t>производ. практики</t>
  </si>
  <si>
    <t>Экзамены, в т.ч. квалификационные</t>
  </si>
  <si>
    <t>кол-во/час</t>
  </si>
  <si>
    <t>Диф. зачеты, зачеты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</si>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</sst>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textRotation="90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30" xfId="0" applyFill="1" applyBorder="1"/>
    <xf numFmtId="0" fontId="3" fillId="2" borderId="4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topLeftCell="A5" workbookViewId="0">
      <selection activeCell="P15" sqref="P15"/>
    </sheetView>
  </sheetViews>
  <sheetFormatPr defaultRowHeight="15" x14ac:dyDescent="0.25"/>
  <cols>
    <col min="1" max="1" width="11.7109375" customWidth="1"/>
    <col min="2" max="2" width="26.5703125" customWidth="1"/>
    <col min="3" max="8" width="5.7109375" customWidth="1"/>
    <col min="9" max="9" width="7.140625" customWidth="1"/>
    <col min="10" max="10" width="7.7109375" customWidth="1"/>
    <col min="11" max="11" width="13.7109375" customWidth="1"/>
    <col min="12" max="12" width="5.140625" customWidth="1"/>
    <col min="13" max="13" width="13.7109375" customWidth="1"/>
    <col min="14" max="14" width="8.140625" customWidth="1"/>
    <col min="20" max="20" width="9.5703125" customWidth="1"/>
  </cols>
  <sheetData>
    <row r="1" spans="1:21" ht="2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33.75" customHeight="1" thickBot="1" x14ac:dyDescent="0.3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3"/>
      <c r="I2" s="5"/>
      <c r="J2" s="6"/>
      <c r="K2" s="6"/>
      <c r="L2" s="6"/>
      <c r="M2" s="6"/>
      <c r="N2" s="7"/>
      <c r="O2" s="8" t="s">
        <v>4</v>
      </c>
      <c r="P2" s="9"/>
      <c r="Q2" s="9"/>
      <c r="R2" s="9"/>
      <c r="S2" s="9"/>
      <c r="T2" s="10"/>
    </row>
    <row r="3" spans="1:21" ht="15" customHeight="1" x14ac:dyDescent="0.25">
      <c r="A3" s="11"/>
      <c r="B3" s="12"/>
      <c r="C3" s="13"/>
      <c r="D3" s="13"/>
      <c r="E3" s="13"/>
      <c r="F3" s="13"/>
      <c r="G3" s="13"/>
      <c r="H3" s="12"/>
      <c r="I3" s="14" t="s">
        <v>5</v>
      </c>
      <c r="J3" s="13" t="s">
        <v>6</v>
      </c>
      <c r="K3" s="13"/>
      <c r="L3" s="12"/>
      <c r="M3" s="15" t="s">
        <v>7</v>
      </c>
      <c r="N3" s="12"/>
      <c r="O3" s="16" t="s">
        <v>8</v>
      </c>
      <c r="P3" s="17"/>
      <c r="Q3" s="16" t="s">
        <v>9</v>
      </c>
      <c r="R3" s="17"/>
      <c r="S3" s="16" t="s">
        <v>10</v>
      </c>
      <c r="T3" s="17"/>
    </row>
    <row r="4" spans="1:21" x14ac:dyDescent="0.25">
      <c r="A4" s="11"/>
      <c r="B4" s="12"/>
      <c r="C4" s="13"/>
      <c r="D4" s="13"/>
      <c r="E4" s="13"/>
      <c r="F4" s="13"/>
      <c r="G4" s="13"/>
      <c r="H4" s="12"/>
      <c r="I4" s="14"/>
      <c r="J4" s="13"/>
      <c r="K4" s="13"/>
      <c r="L4" s="12"/>
      <c r="M4" s="15"/>
      <c r="N4" s="12"/>
      <c r="O4" s="18"/>
      <c r="P4" s="19"/>
      <c r="Q4" s="18"/>
      <c r="R4" s="19"/>
      <c r="S4" s="18"/>
      <c r="T4" s="19"/>
    </row>
    <row r="5" spans="1:21" ht="15.75" thickBot="1" x14ac:dyDescent="0.3">
      <c r="A5" s="11"/>
      <c r="B5" s="12"/>
      <c r="C5" s="13"/>
      <c r="D5" s="13"/>
      <c r="E5" s="13"/>
      <c r="F5" s="13"/>
      <c r="G5" s="13"/>
      <c r="H5" s="12"/>
      <c r="I5" s="14"/>
      <c r="J5" s="13"/>
      <c r="K5" s="20"/>
      <c r="L5" s="21"/>
      <c r="M5" s="22"/>
      <c r="N5" s="23"/>
      <c r="O5" s="18"/>
      <c r="P5" s="19"/>
      <c r="Q5" s="18"/>
      <c r="R5" s="19"/>
      <c r="S5" s="18"/>
      <c r="T5" s="19"/>
    </row>
    <row r="6" spans="1:21" ht="15.75" customHeight="1" thickBot="1" x14ac:dyDescent="0.3">
      <c r="A6" s="11"/>
      <c r="B6" s="12"/>
      <c r="C6" s="13"/>
      <c r="D6" s="13"/>
      <c r="E6" s="13"/>
      <c r="F6" s="13"/>
      <c r="G6" s="13"/>
      <c r="H6" s="12"/>
      <c r="I6" s="14"/>
      <c r="J6" s="24" t="s">
        <v>11</v>
      </c>
      <c r="K6" s="25" t="s">
        <v>12</v>
      </c>
      <c r="L6" s="26"/>
      <c r="M6" s="26"/>
      <c r="N6" s="27"/>
      <c r="O6" s="18" t="s">
        <v>13</v>
      </c>
      <c r="P6" s="19" t="s">
        <v>14</v>
      </c>
      <c r="Q6" s="18" t="s">
        <v>15</v>
      </c>
      <c r="R6" s="19" t="s">
        <v>16</v>
      </c>
      <c r="S6" s="18" t="s">
        <v>17</v>
      </c>
      <c r="T6" s="19" t="s">
        <v>18</v>
      </c>
    </row>
    <row r="7" spans="1:21" ht="15.75" thickBot="1" x14ac:dyDescent="0.3">
      <c r="A7" s="11"/>
      <c r="B7" s="12"/>
      <c r="C7" s="13"/>
      <c r="D7" s="13"/>
      <c r="E7" s="13"/>
      <c r="F7" s="13"/>
      <c r="G7" s="13"/>
      <c r="H7" s="12"/>
      <c r="I7" s="14"/>
      <c r="J7" s="24"/>
      <c r="K7" s="25"/>
      <c r="L7" s="26"/>
      <c r="M7" s="26"/>
      <c r="N7" s="27"/>
      <c r="O7" s="18"/>
      <c r="P7" s="19"/>
      <c r="Q7" s="18"/>
      <c r="R7" s="19"/>
      <c r="S7" s="18"/>
      <c r="T7" s="19"/>
    </row>
    <row r="8" spans="1:21" ht="15.75" thickBot="1" x14ac:dyDescent="0.3">
      <c r="A8" s="11"/>
      <c r="B8" s="12"/>
      <c r="C8" s="13"/>
      <c r="D8" s="13"/>
      <c r="E8" s="13"/>
      <c r="F8" s="13"/>
      <c r="G8" s="13"/>
      <c r="H8" s="12"/>
      <c r="I8" s="14"/>
      <c r="J8" s="24"/>
      <c r="K8" s="25"/>
      <c r="L8" s="26"/>
      <c r="M8" s="26"/>
      <c r="N8" s="27"/>
      <c r="O8" s="18"/>
      <c r="P8" s="19"/>
      <c r="Q8" s="18"/>
      <c r="R8" s="19"/>
      <c r="S8" s="18"/>
      <c r="T8" s="19"/>
    </row>
    <row r="9" spans="1:21" ht="15.75" customHeight="1" thickBot="1" x14ac:dyDescent="0.3">
      <c r="A9" s="11"/>
      <c r="B9" s="12"/>
      <c r="C9" s="13"/>
      <c r="D9" s="13"/>
      <c r="E9" s="13"/>
      <c r="F9" s="13"/>
      <c r="G9" s="13"/>
      <c r="H9" s="12"/>
      <c r="I9" s="14"/>
      <c r="J9" s="24"/>
      <c r="K9" s="28" t="s">
        <v>19</v>
      </c>
      <c r="L9" s="29" t="s">
        <v>20</v>
      </c>
      <c r="M9" s="30" t="s">
        <v>21</v>
      </c>
      <c r="N9" s="30" t="s">
        <v>22</v>
      </c>
      <c r="O9" s="18"/>
      <c r="P9" s="31" t="s">
        <v>23</v>
      </c>
      <c r="Q9" s="18"/>
      <c r="R9" s="31" t="s">
        <v>23</v>
      </c>
      <c r="S9" s="32"/>
      <c r="T9" s="31" t="s">
        <v>24</v>
      </c>
    </row>
    <row r="10" spans="1:21" ht="15.75" thickBot="1" x14ac:dyDescent="0.3">
      <c r="A10" s="11"/>
      <c r="B10" s="12"/>
      <c r="C10" s="20"/>
      <c r="D10" s="20"/>
      <c r="E10" s="20"/>
      <c r="F10" s="20"/>
      <c r="G10" s="20"/>
      <c r="H10" s="21"/>
      <c r="I10" s="14"/>
      <c r="J10" s="24"/>
      <c r="K10" s="33"/>
      <c r="L10" s="34"/>
      <c r="M10" s="35"/>
      <c r="N10" s="35"/>
      <c r="O10" s="18"/>
      <c r="P10" s="36"/>
      <c r="Q10" s="18"/>
      <c r="R10" s="36"/>
      <c r="S10" s="37"/>
      <c r="T10" s="36"/>
    </row>
    <row r="11" spans="1:21" ht="57" customHeight="1" thickBot="1" x14ac:dyDescent="0.3">
      <c r="A11" s="38"/>
      <c r="B11" s="23"/>
      <c r="C11" s="39" t="s">
        <v>25</v>
      </c>
      <c r="D11" s="40"/>
      <c r="E11" s="41" t="s">
        <v>26</v>
      </c>
      <c r="F11" s="42"/>
      <c r="G11" s="43" t="s">
        <v>27</v>
      </c>
      <c r="H11" s="44"/>
      <c r="I11" s="45"/>
      <c r="J11" s="24"/>
      <c r="K11" s="46"/>
      <c r="L11" s="47"/>
      <c r="M11" s="48"/>
      <c r="N11" s="48"/>
      <c r="O11" s="49"/>
      <c r="P11" s="50"/>
      <c r="Q11" s="49"/>
      <c r="R11" s="50"/>
      <c r="S11" s="49"/>
      <c r="T11" s="51"/>
    </row>
    <row r="12" spans="1:21" ht="15.75" thickBot="1" x14ac:dyDescent="0.3">
      <c r="A12" s="52">
        <v>1</v>
      </c>
      <c r="B12" s="21">
        <v>2</v>
      </c>
      <c r="C12" s="53">
        <v>1</v>
      </c>
      <c r="D12" s="54">
        <v>2</v>
      </c>
      <c r="E12" s="54">
        <v>3</v>
      </c>
      <c r="F12" s="54">
        <v>4</v>
      </c>
      <c r="G12" s="54">
        <v>5</v>
      </c>
      <c r="H12" s="55">
        <v>6</v>
      </c>
      <c r="I12" s="15">
        <v>10</v>
      </c>
      <c r="J12" s="56">
        <v>11</v>
      </c>
      <c r="K12" s="57">
        <v>12</v>
      </c>
      <c r="L12" s="58">
        <v>13</v>
      </c>
      <c r="M12" s="57">
        <v>14</v>
      </c>
      <c r="N12" s="57">
        <v>15</v>
      </c>
      <c r="O12" s="59">
        <v>16</v>
      </c>
      <c r="P12" s="60">
        <v>17</v>
      </c>
      <c r="Q12" s="59">
        <v>18</v>
      </c>
      <c r="R12" s="60">
        <v>19</v>
      </c>
      <c r="S12" s="61">
        <v>20</v>
      </c>
      <c r="T12" s="62">
        <v>21</v>
      </c>
    </row>
    <row r="13" spans="1:21" ht="15.75" thickBot="1" x14ac:dyDescent="0.3">
      <c r="A13" s="63"/>
      <c r="B13" s="44"/>
      <c r="C13" s="64"/>
      <c r="D13" s="65"/>
      <c r="E13" s="65"/>
      <c r="F13" s="65"/>
      <c r="G13" s="65"/>
      <c r="H13" s="66"/>
      <c r="I13" s="22"/>
      <c r="J13" s="67"/>
      <c r="K13" s="68"/>
      <c r="L13" s="58"/>
      <c r="M13" s="57"/>
      <c r="N13" s="57"/>
      <c r="O13" s="69"/>
      <c r="P13" s="70"/>
      <c r="Q13" s="69"/>
      <c r="R13" s="70"/>
      <c r="S13" s="8"/>
      <c r="T13" s="71"/>
    </row>
    <row r="14" spans="1:21" ht="29.25" thickBot="1" x14ac:dyDescent="0.3">
      <c r="A14" s="72" t="s">
        <v>28</v>
      </c>
      <c r="B14" s="73" t="s">
        <v>29</v>
      </c>
      <c r="C14" s="5"/>
      <c r="D14" s="6"/>
      <c r="E14" s="6"/>
      <c r="F14" s="6"/>
      <c r="G14" s="6"/>
      <c r="H14" s="7"/>
      <c r="I14" s="74">
        <v>26</v>
      </c>
      <c r="J14" s="75">
        <f>SUM(J16:J37)</f>
        <v>1968</v>
      </c>
      <c r="K14" s="76">
        <f>SUM(K16:K37)</f>
        <v>991</v>
      </c>
      <c r="L14" s="77"/>
      <c r="M14" s="77">
        <v>10</v>
      </c>
      <c r="N14" s="73">
        <v>36</v>
      </c>
      <c r="O14" s="78"/>
      <c r="P14" s="79"/>
      <c r="Q14" s="80"/>
      <c r="R14" s="79"/>
      <c r="S14" s="80"/>
      <c r="T14" s="79"/>
    </row>
    <row r="15" spans="1:21" ht="15.75" thickBot="1" x14ac:dyDescent="0.3">
      <c r="A15" s="81"/>
      <c r="B15" s="82" t="s">
        <v>30</v>
      </c>
      <c r="C15" s="83"/>
      <c r="D15" s="84"/>
      <c r="E15" s="84"/>
      <c r="F15" s="84"/>
      <c r="G15" s="84"/>
      <c r="H15" s="85"/>
      <c r="I15" s="86">
        <v>0</v>
      </c>
      <c r="J15" s="87"/>
      <c r="K15" s="88"/>
      <c r="L15" s="89"/>
      <c r="M15" s="90"/>
      <c r="N15" s="91"/>
      <c r="O15" s="83"/>
      <c r="P15" s="85"/>
      <c r="Q15" s="92"/>
      <c r="R15" s="85"/>
      <c r="S15" s="92"/>
      <c r="T15" s="93"/>
    </row>
    <row r="16" spans="1:21" ht="16.5" thickBot="1" x14ac:dyDescent="0.3">
      <c r="A16" s="94" t="s">
        <v>31</v>
      </c>
      <c r="B16" s="95" t="s">
        <v>32</v>
      </c>
      <c r="C16" s="96"/>
      <c r="D16" s="97"/>
      <c r="E16" s="97"/>
      <c r="F16" s="97" t="s">
        <v>33</v>
      </c>
      <c r="G16" s="97"/>
      <c r="H16" s="98"/>
      <c r="I16" s="86">
        <v>0</v>
      </c>
      <c r="J16" s="99">
        <v>133</v>
      </c>
      <c r="K16" s="90">
        <v>133</v>
      </c>
      <c r="L16" s="100"/>
      <c r="M16" s="101">
        <v>2</v>
      </c>
      <c r="N16" s="102">
        <v>6</v>
      </c>
      <c r="O16" s="96">
        <v>34</v>
      </c>
      <c r="P16" s="98">
        <v>46</v>
      </c>
      <c r="Q16" s="96">
        <v>17</v>
      </c>
      <c r="R16" s="98">
        <v>36</v>
      </c>
      <c r="S16" s="103"/>
      <c r="T16" s="98"/>
      <c r="U16">
        <f t="shared" ref="U16:U22" si="0">SUM(O16:T16)</f>
        <v>133</v>
      </c>
    </row>
    <row r="17" spans="1:21" ht="16.5" thickBot="1" x14ac:dyDescent="0.3">
      <c r="A17" s="94" t="s">
        <v>34</v>
      </c>
      <c r="B17" s="95" t="s">
        <v>35</v>
      </c>
      <c r="C17" s="96"/>
      <c r="D17" s="97"/>
      <c r="E17" s="97"/>
      <c r="F17" s="97" t="s">
        <v>36</v>
      </c>
      <c r="G17" s="97"/>
      <c r="H17" s="98"/>
      <c r="I17" s="86">
        <v>0</v>
      </c>
      <c r="J17" s="104">
        <v>150</v>
      </c>
      <c r="K17" s="105">
        <v>150</v>
      </c>
      <c r="L17" s="100"/>
      <c r="M17" s="101">
        <v>0</v>
      </c>
      <c r="N17" s="102">
        <v>0</v>
      </c>
      <c r="O17" s="106">
        <v>51</v>
      </c>
      <c r="P17" s="107">
        <v>46</v>
      </c>
      <c r="Q17" s="106">
        <v>17</v>
      </c>
      <c r="R17" s="107">
        <v>36</v>
      </c>
      <c r="S17" s="96"/>
      <c r="T17" s="98"/>
      <c r="U17">
        <f t="shared" si="0"/>
        <v>150</v>
      </c>
    </row>
    <row r="18" spans="1:21" ht="16.5" thickBot="1" x14ac:dyDescent="0.3">
      <c r="A18" s="94" t="s">
        <v>37</v>
      </c>
      <c r="B18" s="95" t="s">
        <v>38</v>
      </c>
      <c r="C18" s="96"/>
      <c r="D18" s="97"/>
      <c r="E18" s="97" t="s">
        <v>36</v>
      </c>
      <c r="F18" s="97"/>
      <c r="G18" s="97" t="s">
        <v>36</v>
      </c>
      <c r="H18" s="98"/>
      <c r="I18" s="86">
        <v>0</v>
      </c>
      <c r="J18" s="104">
        <v>167</v>
      </c>
      <c r="K18" s="105">
        <v>167</v>
      </c>
      <c r="L18" s="100"/>
      <c r="M18" s="101">
        <v>0</v>
      </c>
      <c r="N18" s="102">
        <v>0</v>
      </c>
      <c r="O18" s="96">
        <v>34</v>
      </c>
      <c r="P18" s="98">
        <v>46</v>
      </c>
      <c r="Q18" s="96">
        <v>51</v>
      </c>
      <c r="R18" s="98">
        <v>36</v>
      </c>
      <c r="S18" s="96"/>
      <c r="T18" s="98"/>
      <c r="U18">
        <f t="shared" si="0"/>
        <v>167</v>
      </c>
    </row>
    <row r="19" spans="1:21" ht="16.5" thickBot="1" x14ac:dyDescent="0.3">
      <c r="A19" s="94" t="s">
        <v>39</v>
      </c>
      <c r="B19" s="95" t="s">
        <v>40</v>
      </c>
      <c r="C19" s="96"/>
      <c r="D19" s="97"/>
      <c r="E19" s="97"/>
      <c r="F19" s="97"/>
      <c r="G19" s="97"/>
      <c r="H19" s="98" t="s">
        <v>36</v>
      </c>
      <c r="I19" s="86">
        <v>0</v>
      </c>
      <c r="J19" s="104">
        <v>145</v>
      </c>
      <c r="K19" s="105">
        <v>20</v>
      </c>
      <c r="L19" s="100"/>
      <c r="M19" s="101">
        <v>0</v>
      </c>
      <c r="N19" s="102">
        <v>0</v>
      </c>
      <c r="O19" s="96"/>
      <c r="P19" s="98"/>
      <c r="Q19" s="96"/>
      <c r="R19" s="98">
        <v>36</v>
      </c>
      <c r="S19" s="96">
        <v>58</v>
      </c>
      <c r="T19" s="98">
        <v>45</v>
      </c>
      <c r="U19">
        <f t="shared" si="0"/>
        <v>139</v>
      </c>
    </row>
    <row r="20" spans="1:21" ht="16.5" thickBot="1" x14ac:dyDescent="0.3">
      <c r="A20" s="94" t="s">
        <v>41</v>
      </c>
      <c r="B20" s="95" t="s">
        <v>42</v>
      </c>
      <c r="C20" s="96" t="s">
        <v>43</v>
      </c>
      <c r="D20" s="97" t="s">
        <v>43</v>
      </c>
      <c r="E20" s="97" t="s">
        <v>43</v>
      </c>
      <c r="F20" s="97" t="s">
        <v>43</v>
      </c>
      <c r="G20" s="97" t="s">
        <v>36</v>
      </c>
      <c r="H20" s="98"/>
      <c r="I20" s="86">
        <v>0</v>
      </c>
      <c r="J20" s="104">
        <v>148</v>
      </c>
      <c r="K20" s="105">
        <v>196</v>
      </c>
      <c r="L20" s="100"/>
      <c r="M20" s="101">
        <v>0</v>
      </c>
      <c r="N20" s="102">
        <v>0</v>
      </c>
      <c r="O20" s="96">
        <v>51</v>
      </c>
      <c r="P20" s="98">
        <v>46</v>
      </c>
      <c r="Q20" s="103">
        <v>51</v>
      </c>
      <c r="R20" s="98"/>
      <c r="S20" s="103"/>
      <c r="T20" s="98"/>
      <c r="U20">
        <f t="shared" si="0"/>
        <v>148</v>
      </c>
    </row>
    <row r="21" spans="1:21" ht="16.5" thickBot="1" x14ac:dyDescent="0.3">
      <c r="A21" s="94" t="s">
        <v>44</v>
      </c>
      <c r="B21" s="95" t="s">
        <v>45</v>
      </c>
      <c r="C21" s="96"/>
      <c r="D21" s="97"/>
      <c r="E21" s="97" t="s">
        <v>36</v>
      </c>
      <c r="F21" s="97"/>
      <c r="G21" s="97"/>
      <c r="H21" s="98"/>
      <c r="I21" s="86">
        <v>0</v>
      </c>
      <c r="J21" s="104">
        <v>74</v>
      </c>
      <c r="K21" s="105">
        <v>20</v>
      </c>
      <c r="L21" s="100"/>
      <c r="M21" s="101">
        <v>0</v>
      </c>
      <c r="N21" s="102">
        <v>0</v>
      </c>
      <c r="O21" s="96">
        <v>34</v>
      </c>
      <c r="P21" s="98">
        <v>23</v>
      </c>
      <c r="Q21" s="103">
        <v>17</v>
      </c>
      <c r="R21" s="98"/>
      <c r="S21" s="103"/>
      <c r="T21" s="98"/>
      <c r="U21">
        <f t="shared" si="0"/>
        <v>74</v>
      </c>
    </row>
    <row r="22" spans="1:21" ht="16.5" thickBot="1" x14ac:dyDescent="0.3">
      <c r="A22" s="108" t="s">
        <v>46</v>
      </c>
      <c r="B22" s="109" t="s">
        <v>47</v>
      </c>
      <c r="C22" s="110"/>
      <c r="D22" s="111" t="s">
        <v>43</v>
      </c>
      <c r="E22" s="111"/>
      <c r="F22" s="111"/>
      <c r="G22" s="111"/>
      <c r="H22" s="112"/>
      <c r="I22" s="86">
        <v>0</v>
      </c>
      <c r="J22" s="104">
        <v>36</v>
      </c>
      <c r="K22" s="113">
        <v>10</v>
      </c>
      <c r="L22" s="114"/>
      <c r="M22" s="115">
        <v>0</v>
      </c>
      <c r="N22" s="116">
        <v>0</v>
      </c>
      <c r="O22" s="110"/>
      <c r="P22" s="112">
        <v>36</v>
      </c>
      <c r="Q22" s="117"/>
      <c r="R22" s="112"/>
      <c r="S22" s="117"/>
      <c r="T22" s="112"/>
      <c r="U22">
        <f t="shared" si="0"/>
        <v>36</v>
      </c>
    </row>
    <row r="23" spans="1:21" ht="16.5" thickBot="1" x14ac:dyDescent="0.3">
      <c r="A23" s="118"/>
      <c r="B23" s="119" t="s">
        <v>48</v>
      </c>
      <c r="C23" s="120"/>
      <c r="D23" s="121"/>
      <c r="E23" s="121"/>
      <c r="F23" s="121"/>
      <c r="G23" s="121"/>
      <c r="H23" s="122"/>
      <c r="I23" s="123"/>
      <c r="J23" s="124"/>
      <c r="K23" s="125"/>
      <c r="L23" s="126"/>
      <c r="M23" s="126"/>
      <c r="N23" s="126"/>
      <c r="O23" s="127"/>
      <c r="P23" s="128"/>
      <c r="Q23" s="127"/>
      <c r="R23" s="128"/>
      <c r="S23" s="129"/>
      <c r="T23" s="130"/>
    </row>
    <row r="24" spans="1:21" ht="16.5" thickBot="1" x14ac:dyDescent="0.3">
      <c r="A24" s="131" t="s">
        <v>49</v>
      </c>
      <c r="B24" s="132" t="s">
        <v>50</v>
      </c>
      <c r="C24" s="133"/>
      <c r="D24" s="134"/>
      <c r="E24" s="134"/>
      <c r="F24" s="134"/>
      <c r="G24" s="134"/>
      <c r="H24" s="135" t="s">
        <v>36</v>
      </c>
      <c r="I24" s="136">
        <v>0</v>
      </c>
      <c r="J24" s="124">
        <v>114</v>
      </c>
      <c r="K24" s="137">
        <v>30</v>
      </c>
      <c r="L24" s="138"/>
      <c r="M24" s="139">
        <v>0</v>
      </c>
      <c r="N24" s="140">
        <v>0</v>
      </c>
      <c r="O24" s="83"/>
      <c r="P24" s="85"/>
      <c r="Q24" s="92"/>
      <c r="R24" s="85"/>
      <c r="S24" s="141">
        <v>34</v>
      </c>
      <c r="T24" s="135">
        <v>80</v>
      </c>
      <c r="U24">
        <f>SUM(O24:T24)</f>
        <v>114</v>
      </c>
    </row>
    <row r="25" spans="1:21" ht="16.5" thickBot="1" x14ac:dyDescent="0.3">
      <c r="A25" s="142" t="s">
        <v>51</v>
      </c>
      <c r="B25" s="143" t="s">
        <v>52</v>
      </c>
      <c r="C25" s="144"/>
      <c r="D25" s="145" t="s">
        <v>53</v>
      </c>
      <c r="E25" s="145"/>
      <c r="F25" s="145"/>
      <c r="G25" s="145"/>
      <c r="H25" s="146"/>
      <c r="I25" s="136">
        <v>0</v>
      </c>
      <c r="J25" s="124">
        <v>46</v>
      </c>
      <c r="K25" s="147">
        <v>10</v>
      </c>
      <c r="L25" s="148"/>
      <c r="M25" s="149">
        <v>0</v>
      </c>
      <c r="N25" s="150">
        <v>0</v>
      </c>
      <c r="O25" s="96"/>
      <c r="P25" s="98"/>
      <c r="Q25" s="103"/>
      <c r="R25" s="98"/>
      <c r="S25" s="151"/>
      <c r="T25" s="146">
        <v>46</v>
      </c>
      <c r="U25">
        <f>SUM(O25:T25)</f>
        <v>46</v>
      </c>
    </row>
    <row r="26" spans="1:21" ht="16.5" thickBot="1" x14ac:dyDescent="0.3">
      <c r="A26" s="142" t="s">
        <v>54</v>
      </c>
      <c r="B26" s="143" t="s">
        <v>55</v>
      </c>
      <c r="C26" s="144"/>
      <c r="D26" s="145" t="s">
        <v>53</v>
      </c>
      <c r="E26" s="145"/>
      <c r="F26" s="145"/>
      <c r="G26" s="145"/>
      <c r="H26" s="146"/>
      <c r="I26" s="136">
        <v>0</v>
      </c>
      <c r="J26" s="124">
        <v>57</v>
      </c>
      <c r="K26" s="147">
        <v>10</v>
      </c>
      <c r="L26" s="148"/>
      <c r="M26" s="149">
        <v>0</v>
      </c>
      <c r="N26" s="150">
        <v>0</v>
      </c>
      <c r="O26" s="96">
        <v>34</v>
      </c>
      <c r="P26" s="98">
        <v>23</v>
      </c>
      <c r="Q26" s="103"/>
      <c r="R26" s="98"/>
      <c r="S26" s="151"/>
      <c r="T26" s="146"/>
      <c r="U26">
        <f>SUM(O26:T26)</f>
        <v>57</v>
      </c>
    </row>
    <row r="27" spans="1:21" ht="16.5" thickBot="1" x14ac:dyDescent="0.3">
      <c r="A27" s="142" t="s">
        <v>56</v>
      </c>
      <c r="B27" s="143" t="s">
        <v>57</v>
      </c>
      <c r="C27" s="144"/>
      <c r="D27" s="145"/>
      <c r="E27" s="145"/>
      <c r="F27" s="145" t="s">
        <v>36</v>
      </c>
      <c r="G27" s="145"/>
      <c r="H27" s="146"/>
      <c r="I27" s="136">
        <v>0</v>
      </c>
      <c r="J27" s="124">
        <v>167</v>
      </c>
      <c r="K27" s="147">
        <v>20</v>
      </c>
      <c r="L27" s="148"/>
      <c r="M27" s="149"/>
      <c r="N27" s="150"/>
      <c r="O27" s="96">
        <v>51</v>
      </c>
      <c r="P27" s="98">
        <v>46</v>
      </c>
      <c r="Q27" s="96">
        <v>34</v>
      </c>
      <c r="R27" s="98">
        <v>36</v>
      </c>
      <c r="S27" s="151"/>
      <c r="T27" s="146"/>
      <c r="U27">
        <f>SUM(O27:T27)</f>
        <v>167</v>
      </c>
    </row>
    <row r="28" spans="1:21" ht="30.75" thickBot="1" x14ac:dyDescent="0.3">
      <c r="A28" s="152" t="s">
        <v>58</v>
      </c>
      <c r="B28" s="153" t="s">
        <v>59</v>
      </c>
      <c r="C28" s="154"/>
      <c r="D28" s="155"/>
      <c r="E28" s="155"/>
      <c r="F28" s="155"/>
      <c r="G28" s="155"/>
      <c r="H28" s="156" t="s">
        <v>33</v>
      </c>
      <c r="I28" s="136">
        <v>0</v>
      </c>
      <c r="J28" s="157">
        <v>42</v>
      </c>
      <c r="K28" s="158">
        <v>22</v>
      </c>
      <c r="L28" s="159"/>
      <c r="M28" s="160">
        <v>0</v>
      </c>
      <c r="N28" s="161">
        <v>6</v>
      </c>
      <c r="O28" s="162"/>
      <c r="P28" s="163"/>
      <c r="Q28" s="162"/>
      <c r="R28" s="163"/>
      <c r="S28" s="154"/>
      <c r="T28" s="156">
        <v>36</v>
      </c>
      <c r="U28">
        <f>SUM(O28:T28)</f>
        <v>36</v>
      </c>
    </row>
    <row r="29" spans="1:21" ht="29.25" thickBot="1" x14ac:dyDescent="0.3">
      <c r="A29" s="118"/>
      <c r="B29" s="164" t="s">
        <v>60</v>
      </c>
      <c r="C29" s="129"/>
      <c r="D29" s="165"/>
      <c r="E29" s="165"/>
      <c r="F29" s="165"/>
      <c r="G29" s="165"/>
      <c r="H29" s="130"/>
      <c r="I29" s="126"/>
      <c r="J29" s="124"/>
      <c r="K29" s="166"/>
      <c r="L29" s="126"/>
      <c r="M29" s="126"/>
      <c r="N29" s="126"/>
      <c r="O29" s="127"/>
      <c r="P29" s="128"/>
      <c r="Q29" s="127"/>
      <c r="R29" s="128"/>
      <c r="S29" s="129"/>
      <c r="T29" s="130"/>
    </row>
    <row r="30" spans="1:21" ht="16.5" thickBot="1" x14ac:dyDescent="0.3">
      <c r="A30" s="131" t="s">
        <v>61</v>
      </c>
      <c r="B30" s="132" t="s">
        <v>62</v>
      </c>
      <c r="C30" s="133"/>
      <c r="D30" s="134"/>
      <c r="E30" s="134"/>
      <c r="F30" s="134" t="s">
        <v>33</v>
      </c>
      <c r="G30" s="134"/>
      <c r="H30" s="135"/>
      <c r="I30" s="136">
        <v>0</v>
      </c>
      <c r="J30" s="167">
        <v>180</v>
      </c>
      <c r="K30" s="136">
        <v>55</v>
      </c>
      <c r="L30" s="138"/>
      <c r="M30" s="139">
        <v>2</v>
      </c>
      <c r="N30" s="140">
        <v>6</v>
      </c>
      <c r="O30" s="83">
        <v>34</v>
      </c>
      <c r="P30" s="85">
        <v>69</v>
      </c>
      <c r="Q30" s="92">
        <v>34</v>
      </c>
      <c r="R30" s="85">
        <v>43</v>
      </c>
      <c r="S30" s="141"/>
      <c r="T30" s="135"/>
      <c r="U30">
        <f>SUM(O30:T30)</f>
        <v>180</v>
      </c>
    </row>
    <row r="31" spans="1:21" ht="16.5" thickBot="1" x14ac:dyDescent="0.3">
      <c r="A31" s="142" t="s">
        <v>63</v>
      </c>
      <c r="B31" s="143" t="s">
        <v>64</v>
      </c>
      <c r="C31" s="144"/>
      <c r="D31" s="145" t="s">
        <v>33</v>
      </c>
      <c r="E31" s="145"/>
      <c r="F31" s="145"/>
      <c r="G31" s="145"/>
      <c r="H31" s="146" t="s">
        <v>33</v>
      </c>
      <c r="I31" s="136">
        <v>0</v>
      </c>
      <c r="J31" s="124">
        <v>276</v>
      </c>
      <c r="K31" s="147">
        <v>60</v>
      </c>
      <c r="L31" s="148"/>
      <c r="M31" s="149">
        <v>4</v>
      </c>
      <c r="N31" s="150">
        <v>12</v>
      </c>
      <c r="O31" s="96">
        <v>51</v>
      </c>
      <c r="P31" s="98">
        <v>46</v>
      </c>
      <c r="Q31" s="103">
        <v>34</v>
      </c>
      <c r="R31" s="98">
        <v>58</v>
      </c>
      <c r="S31" s="151">
        <v>34</v>
      </c>
      <c r="T31" s="146">
        <v>53</v>
      </c>
      <c r="U31">
        <f>SUM(O31:T31)</f>
        <v>276</v>
      </c>
    </row>
    <row r="32" spans="1:21" ht="16.5" thickBot="1" x14ac:dyDescent="0.3">
      <c r="A32" s="152" t="s">
        <v>65</v>
      </c>
      <c r="B32" s="153" t="s">
        <v>66</v>
      </c>
      <c r="C32" s="154"/>
      <c r="D32" s="155"/>
      <c r="E32" s="155"/>
      <c r="F32" s="155"/>
      <c r="G32" s="155"/>
      <c r="H32" s="156" t="s">
        <v>36</v>
      </c>
      <c r="I32" s="136">
        <v>0</v>
      </c>
      <c r="J32" s="157">
        <v>119</v>
      </c>
      <c r="K32" s="168">
        <v>60</v>
      </c>
      <c r="L32" s="159"/>
      <c r="M32" s="160">
        <v>0</v>
      </c>
      <c r="N32" s="161">
        <v>0</v>
      </c>
      <c r="O32" s="110"/>
      <c r="P32" s="112"/>
      <c r="Q32" s="117"/>
      <c r="R32" s="112"/>
      <c r="S32" s="169">
        <v>51</v>
      </c>
      <c r="T32" s="156">
        <v>68</v>
      </c>
      <c r="U32">
        <f>SUM(O32:T32)</f>
        <v>119</v>
      </c>
    </row>
    <row r="33" spans="1:21" ht="29.25" thickBot="1" x14ac:dyDescent="0.3">
      <c r="A33" s="118"/>
      <c r="B33" s="164" t="s">
        <v>67</v>
      </c>
      <c r="C33" s="129"/>
      <c r="D33" s="165"/>
      <c r="E33" s="165"/>
      <c r="F33" s="165"/>
      <c r="G33" s="165"/>
      <c r="H33" s="130"/>
      <c r="I33" s="126"/>
      <c r="J33" s="124"/>
      <c r="K33" s="126"/>
      <c r="L33" s="126"/>
      <c r="M33" s="126"/>
      <c r="N33" s="126"/>
      <c r="O33" s="127"/>
      <c r="P33" s="128"/>
      <c r="Q33" s="127"/>
      <c r="R33" s="128"/>
      <c r="S33" s="129"/>
      <c r="T33" s="130"/>
    </row>
    <row r="34" spans="1:21" ht="30.75" thickBot="1" x14ac:dyDescent="0.3">
      <c r="A34" s="131" t="s">
        <v>68</v>
      </c>
      <c r="B34" s="132" t="s">
        <v>69</v>
      </c>
      <c r="C34" s="133" t="s">
        <v>70</v>
      </c>
      <c r="D34" s="134"/>
      <c r="E34" s="134"/>
      <c r="F34" s="134"/>
      <c r="G34" s="134"/>
      <c r="H34" s="135"/>
      <c r="I34" s="136">
        <v>0</v>
      </c>
      <c r="J34" s="167">
        <v>34</v>
      </c>
      <c r="K34" s="136">
        <v>10</v>
      </c>
      <c r="L34" s="138"/>
      <c r="M34" s="139">
        <v>0</v>
      </c>
      <c r="N34" s="140">
        <v>0</v>
      </c>
      <c r="O34" s="83">
        <v>34</v>
      </c>
      <c r="P34" s="85"/>
      <c r="Q34" s="92"/>
      <c r="R34" s="85"/>
      <c r="S34" s="141"/>
      <c r="T34" s="135"/>
      <c r="U34">
        <f>SUM(O34:T34)</f>
        <v>34</v>
      </c>
    </row>
    <row r="35" spans="1:21" ht="60.75" thickBot="1" x14ac:dyDescent="0.3">
      <c r="A35" s="142" t="s">
        <v>71</v>
      </c>
      <c r="B35" s="143" t="s">
        <v>72</v>
      </c>
      <c r="C35" s="144"/>
      <c r="D35" s="145"/>
      <c r="E35" s="145"/>
      <c r="F35" s="145"/>
      <c r="G35" s="145"/>
      <c r="H35" s="146" t="s">
        <v>36</v>
      </c>
      <c r="I35" s="136">
        <v>0</v>
      </c>
      <c r="J35" s="124">
        <v>34</v>
      </c>
      <c r="K35" s="170">
        <v>18</v>
      </c>
      <c r="L35" s="148"/>
      <c r="M35" s="149">
        <v>0</v>
      </c>
      <c r="N35" s="150">
        <v>0</v>
      </c>
      <c r="O35" s="96"/>
      <c r="P35" s="98"/>
      <c r="Q35" s="103"/>
      <c r="R35" s="98"/>
      <c r="S35" s="151"/>
      <c r="T35" s="146">
        <v>34</v>
      </c>
      <c r="U35">
        <f>SUM(O35:T35)</f>
        <v>34</v>
      </c>
    </row>
    <row r="36" spans="1:21" ht="30.75" thickBot="1" x14ac:dyDescent="0.3">
      <c r="A36" s="152" t="s">
        <v>73</v>
      </c>
      <c r="B36" s="153" t="s">
        <v>74</v>
      </c>
      <c r="C36" s="154"/>
      <c r="D36" s="155"/>
      <c r="E36" s="155"/>
      <c r="F36" s="155"/>
      <c r="G36" s="155"/>
      <c r="H36" s="156"/>
      <c r="I36" s="171"/>
      <c r="J36" s="124">
        <v>34</v>
      </c>
      <c r="K36" s="158"/>
      <c r="L36" s="159"/>
      <c r="M36" s="160"/>
      <c r="N36" s="161"/>
      <c r="O36" s="110"/>
      <c r="P36" s="112">
        <v>34</v>
      </c>
      <c r="Q36" s="117"/>
      <c r="R36" s="112"/>
      <c r="S36" s="169"/>
      <c r="T36" s="156"/>
      <c r="U36">
        <f>SUM(M36:T36)</f>
        <v>34</v>
      </c>
    </row>
    <row r="37" spans="1:21" ht="16.5" thickBot="1" x14ac:dyDescent="0.3">
      <c r="A37" s="172"/>
      <c r="B37" s="173" t="s">
        <v>75</v>
      </c>
      <c r="C37" s="174"/>
      <c r="D37" s="175"/>
      <c r="E37" s="175"/>
      <c r="F37" s="175"/>
      <c r="G37" s="175"/>
      <c r="H37" s="176"/>
      <c r="I37" s="177">
        <v>18</v>
      </c>
      <c r="J37" s="124">
        <v>12</v>
      </c>
      <c r="K37" s="178"/>
      <c r="L37" s="179"/>
      <c r="M37" s="179">
        <v>0</v>
      </c>
      <c r="N37" s="178">
        <v>0</v>
      </c>
      <c r="O37" s="180"/>
      <c r="P37" s="51">
        <v>12</v>
      </c>
      <c r="Q37" s="181"/>
      <c r="R37" s="51"/>
      <c r="S37" s="182"/>
      <c r="T37" s="176"/>
      <c r="U37">
        <v>12</v>
      </c>
    </row>
    <row r="38" spans="1:21" ht="29.25" thickBot="1" x14ac:dyDescent="0.3">
      <c r="A38" s="183" t="s">
        <v>76</v>
      </c>
      <c r="B38" s="77" t="s">
        <v>77</v>
      </c>
      <c r="C38" s="127"/>
      <c r="D38" s="184"/>
      <c r="E38" s="184"/>
      <c r="F38" s="184"/>
      <c r="G38" s="184"/>
      <c r="H38" s="128"/>
      <c r="I38" s="185">
        <v>6</v>
      </c>
      <c r="J38" s="186"/>
      <c r="K38" s="185">
        <f>SUM(K39:K46)</f>
        <v>195</v>
      </c>
      <c r="L38" s="187"/>
      <c r="M38" s="187"/>
      <c r="N38" s="187"/>
      <c r="O38" s="127"/>
      <c r="P38" s="128"/>
      <c r="Q38" s="127"/>
      <c r="R38" s="128"/>
      <c r="S38" s="127"/>
      <c r="T38" s="128"/>
    </row>
    <row r="39" spans="1:21" ht="16.5" thickBot="1" x14ac:dyDescent="0.3">
      <c r="A39" s="188" t="s">
        <v>78</v>
      </c>
      <c r="B39" s="189" t="s">
        <v>79</v>
      </c>
      <c r="C39" s="83"/>
      <c r="D39" s="84" t="s">
        <v>36</v>
      </c>
      <c r="E39" s="84"/>
      <c r="F39" s="84"/>
      <c r="G39" s="84"/>
      <c r="H39" s="85"/>
      <c r="I39" s="89">
        <v>0</v>
      </c>
      <c r="J39" s="99">
        <v>34</v>
      </c>
      <c r="K39" s="91">
        <v>16</v>
      </c>
      <c r="L39" s="86"/>
      <c r="M39" s="90"/>
      <c r="N39" s="90"/>
      <c r="O39" s="83"/>
      <c r="P39" s="85">
        <v>34</v>
      </c>
      <c r="Q39" s="83"/>
      <c r="R39" s="85"/>
      <c r="S39" s="83"/>
      <c r="T39" s="85"/>
      <c r="U39">
        <f t="shared" ref="U39:U46" si="1">SUM(O39:T39)</f>
        <v>34</v>
      </c>
    </row>
    <row r="40" spans="1:21" ht="16.5" thickBot="1" x14ac:dyDescent="0.3">
      <c r="A40" s="190" t="s">
        <v>80</v>
      </c>
      <c r="B40" s="95" t="s">
        <v>81</v>
      </c>
      <c r="C40" s="96"/>
      <c r="D40" s="97" t="s">
        <v>36</v>
      </c>
      <c r="E40" s="97"/>
      <c r="F40" s="97"/>
      <c r="G40" s="97"/>
      <c r="H40" s="98"/>
      <c r="I40" s="100">
        <v>0</v>
      </c>
      <c r="J40" s="104">
        <v>34</v>
      </c>
      <c r="K40" s="102">
        <v>16</v>
      </c>
      <c r="L40" s="105"/>
      <c r="M40" s="101"/>
      <c r="N40" s="101"/>
      <c r="O40" s="96">
        <v>34</v>
      </c>
      <c r="P40" s="98"/>
      <c r="Q40" s="96"/>
      <c r="R40" s="98"/>
      <c r="S40" s="96"/>
      <c r="T40" s="98"/>
      <c r="U40">
        <f t="shared" si="1"/>
        <v>34</v>
      </c>
    </row>
    <row r="41" spans="1:21" ht="30.75" thickBot="1" x14ac:dyDescent="0.3">
      <c r="A41" s="190" t="s">
        <v>82</v>
      </c>
      <c r="B41" s="95" t="s">
        <v>83</v>
      </c>
      <c r="C41" s="96"/>
      <c r="D41" s="97" t="s">
        <v>70</v>
      </c>
      <c r="E41" s="97"/>
      <c r="F41" s="97"/>
      <c r="G41" s="97"/>
      <c r="H41" s="98"/>
      <c r="I41" s="100">
        <v>0</v>
      </c>
      <c r="J41" s="104">
        <v>57</v>
      </c>
      <c r="K41" s="102">
        <v>16</v>
      </c>
      <c r="L41" s="105"/>
      <c r="M41" s="101"/>
      <c r="N41" s="101"/>
      <c r="O41" s="96">
        <v>34</v>
      </c>
      <c r="P41" s="98">
        <v>23</v>
      </c>
      <c r="Q41" s="96"/>
      <c r="R41" s="98"/>
      <c r="S41" s="96"/>
      <c r="T41" s="98"/>
      <c r="U41">
        <f t="shared" si="1"/>
        <v>57</v>
      </c>
    </row>
    <row r="42" spans="1:21" ht="30.75" thickBot="1" x14ac:dyDescent="0.3">
      <c r="A42" s="190" t="s">
        <v>84</v>
      </c>
      <c r="B42" s="95" t="s">
        <v>85</v>
      </c>
      <c r="C42" s="96"/>
      <c r="D42" s="97" t="s">
        <v>36</v>
      </c>
      <c r="E42" s="97"/>
      <c r="F42" s="97"/>
      <c r="G42" s="97"/>
      <c r="H42" s="98"/>
      <c r="I42" s="100">
        <v>0</v>
      </c>
      <c r="J42" s="104">
        <v>34</v>
      </c>
      <c r="K42" s="102">
        <v>16</v>
      </c>
      <c r="L42" s="105"/>
      <c r="M42" s="101"/>
      <c r="N42" s="101"/>
      <c r="O42" s="96">
        <v>34</v>
      </c>
      <c r="P42" s="98"/>
      <c r="Q42" s="96"/>
      <c r="R42" s="98"/>
      <c r="S42" s="96"/>
      <c r="T42" s="98"/>
      <c r="U42">
        <f t="shared" si="1"/>
        <v>34</v>
      </c>
    </row>
    <row r="43" spans="1:21" ht="30.75" thickBot="1" x14ac:dyDescent="0.3">
      <c r="A43" s="190" t="s">
        <v>86</v>
      </c>
      <c r="B43" s="95" t="s">
        <v>87</v>
      </c>
      <c r="C43" s="96"/>
      <c r="D43" s="97"/>
      <c r="E43" s="97"/>
      <c r="F43" s="97" t="s">
        <v>70</v>
      </c>
      <c r="G43" s="97"/>
      <c r="H43" s="98"/>
      <c r="I43" s="100">
        <v>0</v>
      </c>
      <c r="J43" s="104">
        <v>51</v>
      </c>
      <c r="K43" s="102">
        <v>28</v>
      </c>
      <c r="L43" s="105"/>
      <c r="M43" s="101"/>
      <c r="N43" s="101"/>
      <c r="O43" s="96"/>
      <c r="P43" s="98"/>
      <c r="Q43" s="96"/>
      <c r="R43" s="98">
        <v>51</v>
      </c>
      <c r="S43" s="96"/>
      <c r="T43" s="98"/>
      <c r="U43">
        <f t="shared" si="1"/>
        <v>51</v>
      </c>
    </row>
    <row r="44" spans="1:21" ht="16.5" thickBot="1" x14ac:dyDescent="0.3">
      <c r="A44" s="190" t="s">
        <v>88</v>
      </c>
      <c r="B44" s="95" t="s">
        <v>42</v>
      </c>
      <c r="C44" s="96"/>
      <c r="D44" s="97"/>
      <c r="E44" s="97"/>
      <c r="F44" s="97"/>
      <c r="G44" s="97"/>
      <c r="H44" s="98" t="s">
        <v>36</v>
      </c>
      <c r="I44" s="100">
        <v>0</v>
      </c>
      <c r="J44" s="104">
        <v>42</v>
      </c>
      <c r="K44" s="102">
        <v>53</v>
      </c>
      <c r="L44" s="105"/>
      <c r="M44" s="101"/>
      <c r="N44" s="101"/>
      <c r="O44" s="96"/>
      <c r="P44" s="98"/>
      <c r="Q44" s="96"/>
      <c r="R44" s="98"/>
      <c r="S44" s="96"/>
      <c r="T44" s="98">
        <v>36</v>
      </c>
      <c r="U44">
        <f t="shared" si="1"/>
        <v>36</v>
      </c>
    </row>
    <row r="45" spans="1:21" ht="45.75" thickBot="1" x14ac:dyDescent="0.3">
      <c r="A45" s="190" t="s">
        <v>89</v>
      </c>
      <c r="B45" s="95" t="s">
        <v>90</v>
      </c>
      <c r="C45" s="96"/>
      <c r="D45" s="97"/>
      <c r="E45" s="97"/>
      <c r="F45" s="97"/>
      <c r="G45" s="97"/>
      <c r="H45" s="98" t="s">
        <v>36</v>
      </c>
      <c r="I45" s="100">
        <v>6</v>
      </c>
      <c r="J45" s="104">
        <v>34</v>
      </c>
      <c r="K45" s="102">
        <v>34</v>
      </c>
      <c r="L45" s="105"/>
      <c r="M45" s="101"/>
      <c r="N45" s="101"/>
      <c r="O45" s="96"/>
      <c r="P45" s="98"/>
      <c r="Q45" s="96"/>
      <c r="R45" s="98"/>
      <c r="S45" s="96"/>
      <c r="T45" s="98">
        <v>34</v>
      </c>
      <c r="U45">
        <f t="shared" si="1"/>
        <v>34</v>
      </c>
    </row>
    <row r="46" spans="1:21" ht="16.5" thickBot="1" x14ac:dyDescent="0.3">
      <c r="A46" s="191" t="s">
        <v>91</v>
      </c>
      <c r="B46" s="192" t="s">
        <v>92</v>
      </c>
      <c r="C46" s="180"/>
      <c r="D46" s="193" t="s">
        <v>36</v>
      </c>
      <c r="E46" s="193"/>
      <c r="F46" s="193"/>
      <c r="G46" s="193"/>
      <c r="H46" s="51"/>
      <c r="I46" s="194">
        <v>0</v>
      </c>
      <c r="J46" s="104">
        <v>34</v>
      </c>
      <c r="K46" s="195">
        <v>16</v>
      </c>
      <c r="L46" s="196"/>
      <c r="M46" s="197"/>
      <c r="N46" s="197"/>
      <c r="O46" s="180">
        <v>34</v>
      </c>
      <c r="P46" s="51"/>
      <c r="Q46" s="180"/>
      <c r="R46" s="51"/>
      <c r="S46" s="180"/>
      <c r="T46" s="51"/>
      <c r="U46">
        <f t="shared" si="1"/>
        <v>34</v>
      </c>
    </row>
    <row r="47" spans="1:21" ht="29.25" thickBot="1" x14ac:dyDescent="0.3">
      <c r="A47" s="198" t="s">
        <v>93</v>
      </c>
      <c r="B47" s="164" t="s">
        <v>94</v>
      </c>
      <c r="C47" s="199"/>
      <c r="D47" s="200"/>
      <c r="E47" s="200"/>
      <c r="F47" s="200"/>
      <c r="G47" s="200"/>
      <c r="H47" s="201"/>
      <c r="I47" s="202">
        <v>6</v>
      </c>
      <c r="J47" s="203"/>
      <c r="K47" s="204">
        <v>1676</v>
      </c>
      <c r="L47" s="205"/>
      <c r="M47" s="206">
        <v>4</v>
      </c>
      <c r="N47" s="206">
        <v>24</v>
      </c>
      <c r="O47" s="78"/>
      <c r="P47" s="79"/>
      <c r="Q47" s="78"/>
      <c r="R47" s="79"/>
      <c r="S47" s="199"/>
      <c r="T47" s="201"/>
    </row>
    <row r="48" spans="1:21" ht="30.75" thickBot="1" x14ac:dyDescent="0.3">
      <c r="A48" s="207" t="s">
        <v>95</v>
      </c>
      <c r="B48" s="208" t="s">
        <v>96</v>
      </c>
      <c r="C48" s="199"/>
      <c r="D48" s="200"/>
      <c r="E48" s="200"/>
      <c r="F48" s="200"/>
      <c r="G48" s="200"/>
      <c r="H48" s="201"/>
      <c r="I48" s="202">
        <v>6</v>
      </c>
      <c r="J48" s="203"/>
      <c r="K48" s="204">
        <f>SUM(K49,K54)</f>
        <v>1628</v>
      </c>
      <c r="L48" s="205"/>
      <c r="M48" s="206">
        <v>4</v>
      </c>
      <c r="N48" s="206">
        <v>24</v>
      </c>
      <c r="O48" s="78"/>
      <c r="P48" s="79"/>
      <c r="Q48" s="78"/>
      <c r="R48" s="79"/>
      <c r="S48" s="199"/>
      <c r="T48" s="201"/>
    </row>
    <row r="49" spans="1:21" ht="29.25" thickBot="1" x14ac:dyDescent="0.3">
      <c r="A49" s="209" t="s">
        <v>97</v>
      </c>
      <c r="B49" s="210" t="s">
        <v>98</v>
      </c>
      <c r="C49" s="133"/>
      <c r="D49" s="134"/>
      <c r="E49" s="134"/>
      <c r="F49" s="134" t="s">
        <v>99</v>
      </c>
      <c r="G49" s="134"/>
      <c r="H49" s="135"/>
      <c r="I49" s="138">
        <v>0</v>
      </c>
      <c r="J49" s="124"/>
      <c r="K49" s="140">
        <f>SUM(K50:K53)</f>
        <v>902</v>
      </c>
      <c r="L49" s="136"/>
      <c r="M49" s="139">
        <v>2</v>
      </c>
      <c r="N49" s="139">
        <v>12</v>
      </c>
      <c r="O49" s="83"/>
      <c r="P49" s="85"/>
      <c r="Q49" s="83"/>
      <c r="R49" s="85"/>
      <c r="S49" s="133"/>
      <c r="T49" s="135"/>
    </row>
    <row r="50" spans="1:21" ht="30.75" thickBot="1" x14ac:dyDescent="0.3">
      <c r="A50" s="211" t="s">
        <v>100</v>
      </c>
      <c r="B50" s="142" t="s">
        <v>101</v>
      </c>
      <c r="C50" s="144"/>
      <c r="D50" s="145" t="s">
        <v>33</v>
      </c>
      <c r="E50" s="145" t="s">
        <v>70</v>
      </c>
      <c r="F50" s="145"/>
      <c r="G50" s="145"/>
      <c r="H50" s="146"/>
      <c r="I50" s="148">
        <v>0</v>
      </c>
      <c r="J50" s="124">
        <v>232</v>
      </c>
      <c r="K50" s="212">
        <v>116</v>
      </c>
      <c r="L50" s="170"/>
      <c r="M50" s="149">
        <v>2</v>
      </c>
      <c r="N50" s="149">
        <v>6</v>
      </c>
      <c r="O50" s="96">
        <v>68</v>
      </c>
      <c r="P50" s="98">
        <v>96</v>
      </c>
      <c r="Q50" s="96">
        <v>68</v>
      </c>
      <c r="R50" s="98"/>
      <c r="S50" s="144"/>
      <c r="T50" s="146"/>
      <c r="U50">
        <f>SUM(O50:T50)</f>
        <v>232</v>
      </c>
    </row>
    <row r="51" spans="1:21" ht="45.75" thickBot="1" x14ac:dyDescent="0.3">
      <c r="A51" s="211" t="s">
        <v>102</v>
      </c>
      <c r="B51" s="142" t="s">
        <v>103</v>
      </c>
      <c r="C51" s="144"/>
      <c r="D51" s="145" t="s">
        <v>70</v>
      </c>
      <c r="E51" s="145"/>
      <c r="F51" s="145"/>
      <c r="G51" s="145"/>
      <c r="H51" s="146"/>
      <c r="I51" s="148">
        <v>0</v>
      </c>
      <c r="J51" s="124">
        <v>46</v>
      </c>
      <c r="K51" s="212">
        <v>18</v>
      </c>
      <c r="L51" s="170"/>
      <c r="M51" s="149">
        <v>0</v>
      </c>
      <c r="N51" s="149">
        <v>0</v>
      </c>
      <c r="O51" s="96"/>
      <c r="P51" s="98">
        <v>46</v>
      </c>
      <c r="Q51" s="96"/>
      <c r="R51" s="98"/>
      <c r="S51" s="144"/>
      <c r="T51" s="146"/>
      <c r="U51">
        <f>SUM(O51:T51)</f>
        <v>46</v>
      </c>
    </row>
    <row r="52" spans="1:21" ht="16.5" thickBot="1" x14ac:dyDescent="0.3">
      <c r="A52" s="211" t="s">
        <v>104</v>
      </c>
      <c r="B52" s="142" t="s">
        <v>105</v>
      </c>
      <c r="C52" s="144"/>
      <c r="D52" s="145"/>
      <c r="E52" s="145"/>
      <c r="F52" s="145" t="s">
        <v>36</v>
      </c>
      <c r="G52" s="145"/>
      <c r="H52" s="146"/>
      <c r="I52" s="148">
        <v>0</v>
      </c>
      <c r="J52" s="124">
        <v>468</v>
      </c>
      <c r="K52" s="150">
        <v>624</v>
      </c>
      <c r="L52" s="170"/>
      <c r="M52" s="149">
        <v>0</v>
      </c>
      <c r="N52" s="149">
        <v>0</v>
      </c>
      <c r="O52" s="96"/>
      <c r="P52" s="98">
        <v>138</v>
      </c>
      <c r="Q52" s="96">
        <v>102</v>
      </c>
      <c r="R52" s="98">
        <v>132</v>
      </c>
      <c r="S52" s="144">
        <v>96</v>
      </c>
      <c r="T52" s="146"/>
      <c r="U52">
        <f>SUM(O52:T52)</f>
        <v>468</v>
      </c>
    </row>
    <row r="53" spans="1:21" ht="30.75" thickBot="1" x14ac:dyDescent="0.3">
      <c r="A53" s="213" t="s">
        <v>106</v>
      </c>
      <c r="B53" s="214" t="s">
        <v>107</v>
      </c>
      <c r="C53" s="174"/>
      <c r="D53" s="175"/>
      <c r="E53" s="175"/>
      <c r="F53" s="175" t="s">
        <v>36</v>
      </c>
      <c r="G53" s="175"/>
      <c r="H53" s="176"/>
      <c r="I53" s="215">
        <v>0</v>
      </c>
      <c r="J53" s="124">
        <v>240</v>
      </c>
      <c r="K53" s="178">
        <v>144</v>
      </c>
      <c r="L53" s="177"/>
      <c r="M53" s="179">
        <v>0</v>
      </c>
      <c r="N53" s="179">
        <v>6</v>
      </c>
      <c r="O53" s="180"/>
      <c r="P53" s="51"/>
      <c r="Q53" s="180"/>
      <c r="R53" s="51"/>
      <c r="S53" s="174">
        <v>96</v>
      </c>
      <c r="T53" s="176">
        <v>144</v>
      </c>
      <c r="U53">
        <f>SUM(O53:T53)</f>
        <v>240</v>
      </c>
    </row>
    <row r="54" spans="1:21" ht="43.5" thickBot="1" x14ac:dyDescent="0.3">
      <c r="A54" s="209" t="s">
        <v>108</v>
      </c>
      <c r="B54" s="216" t="s">
        <v>109</v>
      </c>
      <c r="C54" s="133"/>
      <c r="D54" s="134"/>
      <c r="E54" s="134"/>
      <c r="F54" s="134"/>
      <c r="G54" s="134"/>
      <c r="H54" s="135" t="s">
        <v>99</v>
      </c>
      <c r="I54" s="217">
        <v>6</v>
      </c>
      <c r="J54" s="203"/>
      <c r="K54" s="218">
        <v>726</v>
      </c>
      <c r="L54" s="136"/>
      <c r="M54" s="139">
        <v>2</v>
      </c>
      <c r="N54" s="139">
        <v>12</v>
      </c>
      <c r="O54" s="83"/>
      <c r="P54" s="85"/>
      <c r="Q54" s="83"/>
      <c r="R54" s="85"/>
      <c r="S54" s="133"/>
      <c r="T54" s="135"/>
    </row>
    <row r="55" spans="1:21" ht="30.75" thickBot="1" x14ac:dyDescent="0.3">
      <c r="A55" s="211" t="s">
        <v>110</v>
      </c>
      <c r="B55" s="142" t="s">
        <v>111</v>
      </c>
      <c r="C55" s="144"/>
      <c r="D55" s="145"/>
      <c r="E55" s="145"/>
      <c r="F55" s="145" t="s">
        <v>33</v>
      </c>
      <c r="G55" s="145" t="s">
        <v>36</v>
      </c>
      <c r="H55" s="146"/>
      <c r="I55" s="148">
        <v>6</v>
      </c>
      <c r="J55" s="124">
        <v>218</v>
      </c>
      <c r="K55" s="212">
        <v>120</v>
      </c>
      <c r="L55" s="170"/>
      <c r="M55" s="149">
        <v>2</v>
      </c>
      <c r="N55" s="149">
        <v>6</v>
      </c>
      <c r="O55" s="96"/>
      <c r="P55" s="98"/>
      <c r="Q55" s="96">
        <v>85</v>
      </c>
      <c r="R55" s="98">
        <v>82</v>
      </c>
      <c r="S55" s="144">
        <v>51</v>
      </c>
      <c r="T55" s="146"/>
      <c r="U55">
        <f>SUM(O55:T55)</f>
        <v>218</v>
      </c>
    </row>
    <row r="56" spans="1:21" ht="16.5" thickBot="1" x14ac:dyDescent="0.3">
      <c r="A56" s="211" t="s">
        <v>112</v>
      </c>
      <c r="B56" s="142" t="s">
        <v>105</v>
      </c>
      <c r="C56" s="144"/>
      <c r="D56" s="145"/>
      <c r="E56" s="145"/>
      <c r="F56" s="145"/>
      <c r="G56" s="145" t="s">
        <v>36</v>
      </c>
      <c r="H56" s="146"/>
      <c r="I56" s="148">
        <v>0</v>
      </c>
      <c r="J56" s="124">
        <v>462</v>
      </c>
      <c r="K56" s="150">
        <v>462</v>
      </c>
      <c r="L56" s="170"/>
      <c r="M56" s="149">
        <v>0</v>
      </c>
      <c r="N56" s="149">
        <v>0</v>
      </c>
      <c r="O56" s="96"/>
      <c r="P56" s="98"/>
      <c r="Q56" s="96">
        <v>102</v>
      </c>
      <c r="R56" s="98">
        <v>264</v>
      </c>
      <c r="S56" s="144">
        <v>96</v>
      </c>
      <c r="T56" s="146"/>
      <c r="U56">
        <f>SUM(O56:T56)</f>
        <v>462</v>
      </c>
    </row>
    <row r="57" spans="1:21" ht="30.75" thickBot="1" x14ac:dyDescent="0.3">
      <c r="A57" s="213" t="s">
        <v>113</v>
      </c>
      <c r="B57" s="172" t="s">
        <v>107</v>
      </c>
      <c r="C57" s="174"/>
      <c r="D57" s="175"/>
      <c r="E57" s="175"/>
      <c r="F57" s="175"/>
      <c r="G57" s="175"/>
      <c r="H57" s="176" t="s">
        <v>36</v>
      </c>
      <c r="I57" s="215">
        <v>0</v>
      </c>
      <c r="J57" s="124">
        <v>240</v>
      </c>
      <c r="K57" s="178">
        <v>144</v>
      </c>
      <c r="L57" s="178"/>
      <c r="M57" s="179">
        <v>0</v>
      </c>
      <c r="N57" s="179">
        <v>6</v>
      </c>
      <c r="O57" s="181"/>
      <c r="P57" s="51"/>
      <c r="Q57" s="180"/>
      <c r="R57" s="51"/>
      <c r="S57" s="174">
        <v>96</v>
      </c>
      <c r="T57" s="176">
        <v>144</v>
      </c>
      <c r="U57">
        <f>SUM(O57:T57)</f>
        <v>240</v>
      </c>
    </row>
    <row r="58" spans="1:21" ht="16.5" thickBot="1" x14ac:dyDescent="0.3">
      <c r="A58" s="219"/>
      <c r="B58" s="220" t="s">
        <v>114</v>
      </c>
      <c r="C58" s="221"/>
      <c r="D58" s="221"/>
      <c r="E58" s="221"/>
      <c r="F58" s="221"/>
      <c r="G58" s="221"/>
      <c r="H58" s="222"/>
      <c r="I58" s="223"/>
      <c r="J58" s="124">
        <v>162</v>
      </c>
      <c r="K58" s="222"/>
      <c r="L58" s="222"/>
      <c r="M58" s="224"/>
      <c r="N58" s="224"/>
      <c r="O58" s="225"/>
      <c r="P58" s="226">
        <v>54</v>
      </c>
      <c r="Q58" s="227"/>
      <c r="R58" s="226">
        <v>54</v>
      </c>
      <c r="S58" s="221"/>
      <c r="T58" s="222">
        <v>72</v>
      </c>
      <c r="U58">
        <f>SUM(O58:T58)</f>
        <v>180</v>
      </c>
    </row>
    <row r="59" spans="1:21" ht="15.75" thickBot="1" x14ac:dyDescent="0.3">
      <c r="A59" s="118"/>
      <c r="B59" s="228" t="s">
        <v>115</v>
      </c>
      <c r="C59" s="129"/>
      <c r="D59" s="165"/>
      <c r="E59" s="165"/>
      <c r="F59" s="165"/>
      <c r="G59" s="165"/>
      <c r="H59" s="130"/>
      <c r="I59" s="126"/>
      <c r="J59" s="126">
        <v>72</v>
      </c>
      <c r="K59" s="126"/>
      <c r="L59" s="126"/>
      <c r="M59" s="126"/>
      <c r="N59" s="126"/>
      <c r="O59" s="187"/>
      <c r="P59" s="187"/>
      <c r="Q59" s="187"/>
      <c r="R59" s="187"/>
      <c r="S59" s="126"/>
      <c r="T59" s="126">
        <v>72</v>
      </c>
      <c r="U59">
        <v>72</v>
      </c>
    </row>
    <row r="60" spans="1:21" ht="30.75" customHeight="1" thickBot="1" x14ac:dyDescent="0.3">
      <c r="A60" s="229" t="s">
        <v>116</v>
      </c>
      <c r="B60" s="229"/>
      <c r="C60" s="229"/>
      <c r="D60" s="229"/>
      <c r="E60" s="229"/>
      <c r="F60" s="229"/>
      <c r="G60" s="229"/>
      <c r="H60" s="229"/>
      <c r="I60" s="206">
        <v>38</v>
      </c>
      <c r="J60" s="206">
        <v>4428</v>
      </c>
      <c r="K60" s="206">
        <f>SUM(K14,K38,K47)</f>
        <v>2862</v>
      </c>
      <c r="L60" s="126"/>
      <c r="M60" s="126"/>
      <c r="N60" s="126"/>
      <c r="O60" s="187">
        <f t="shared" ref="O60:S60" si="2">SUM(O15:O57)</f>
        <v>612</v>
      </c>
      <c r="P60" s="187">
        <f>SUM(P15:P58)</f>
        <v>864</v>
      </c>
      <c r="Q60" s="187">
        <f t="shared" si="2"/>
        <v>612</v>
      </c>
      <c r="R60" s="187">
        <f>SUM(R15:R58)</f>
        <v>864</v>
      </c>
      <c r="S60" s="126">
        <f t="shared" si="2"/>
        <v>612</v>
      </c>
      <c r="T60" s="126">
        <f>SUM(T15:T59)</f>
        <v>864</v>
      </c>
      <c r="U60" s="230">
        <f>SUM(U16:U59)</f>
        <v>4428</v>
      </c>
    </row>
    <row r="61" spans="1:21" ht="15.75" thickBot="1" x14ac:dyDescent="0.3">
      <c r="A61" s="231"/>
      <c r="B61" s="231"/>
      <c r="C61" s="231"/>
      <c r="D61" s="231"/>
      <c r="E61" s="231"/>
      <c r="F61" s="231"/>
      <c r="G61" s="231"/>
      <c r="H61" s="231"/>
      <c r="I61" s="206"/>
      <c r="J61" s="206"/>
      <c r="K61" s="202"/>
      <c r="L61" s="232"/>
      <c r="M61" s="224"/>
      <c r="N61" s="224"/>
      <c r="O61" s="233">
        <v>612</v>
      </c>
      <c r="P61" s="233">
        <v>864</v>
      </c>
      <c r="Q61" s="233">
        <v>612</v>
      </c>
      <c r="R61" s="233">
        <v>864</v>
      </c>
      <c r="S61" s="224">
        <v>612</v>
      </c>
      <c r="T61" s="224">
        <v>864</v>
      </c>
      <c r="U61" s="234"/>
    </row>
    <row r="62" spans="1:21" ht="30.75" thickBot="1" x14ac:dyDescent="0.3">
      <c r="A62" s="235" t="s">
        <v>117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29"/>
      <c r="L62" s="236" t="s">
        <v>118</v>
      </c>
      <c r="M62" s="237" t="s">
        <v>119</v>
      </c>
      <c r="N62" s="238" t="s">
        <v>120</v>
      </c>
      <c r="O62" s="233">
        <v>612</v>
      </c>
      <c r="P62" s="233">
        <v>726</v>
      </c>
      <c r="Q62" s="233">
        <v>306</v>
      </c>
      <c r="R62" s="233">
        <v>492</v>
      </c>
      <c r="S62" s="224">
        <v>306</v>
      </c>
      <c r="T62" s="224">
        <v>492</v>
      </c>
    </row>
    <row r="63" spans="1:21" ht="30.75" thickBot="1" x14ac:dyDescent="0.3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129"/>
      <c r="L63" s="236"/>
      <c r="M63" s="231" t="s">
        <v>121</v>
      </c>
      <c r="N63" s="166" t="s">
        <v>120</v>
      </c>
      <c r="O63" s="187"/>
      <c r="P63" s="187">
        <v>138</v>
      </c>
      <c r="Q63" s="187">
        <v>270</v>
      </c>
      <c r="R63" s="187">
        <v>228</v>
      </c>
      <c r="S63" s="126">
        <v>306</v>
      </c>
      <c r="T63" s="146">
        <v>156</v>
      </c>
    </row>
    <row r="64" spans="1:21" ht="30.75" thickBot="1" x14ac:dyDescent="0.3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129"/>
      <c r="L64" s="236"/>
      <c r="M64" s="231" t="s">
        <v>122</v>
      </c>
      <c r="N64" s="166" t="s">
        <v>120</v>
      </c>
      <c r="O64" s="239"/>
      <c r="P64" s="187"/>
      <c r="Q64" s="187"/>
      <c r="R64" s="240">
        <v>144</v>
      </c>
      <c r="S64" s="166"/>
      <c r="T64" s="176">
        <v>144</v>
      </c>
    </row>
    <row r="65" spans="1:20" ht="60.75" thickBot="1" x14ac:dyDescent="0.3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129"/>
      <c r="L65" s="236"/>
      <c r="M65" s="231" t="s">
        <v>123</v>
      </c>
      <c r="N65" s="231" t="s">
        <v>124</v>
      </c>
      <c r="O65" s="239"/>
      <c r="P65" s="187">
        <v>3</v>
      </c>
      <c r="Q65" s="187"/>
      <c r="R65" s="187">
        <v>4</v>
      </c>
      <c r="S65" s="126"/>
      <c r="T65" s="126">
        <v>3</v>
      </c>
    </row>
    <row r="66" spans="1:20" ht="30.75" thickBot="1" x14ac:dyDescent="0.3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129"/>
      <c r="L66" s="236"/>
      <c r="M66" s="231" t="s">
        <v>125</v>
      </c>
      <c r="N66" s="166" t="s">
        <v>126</v>
      </c>
      <c r="O66" s="239">
        <v>3</v>
      </c>
      <c r="P66" s="187">
        <v>7</v>
      </c>
      <c r="Q66" s="187">
        <v>3</v>
      </c>
      <c r="R66" s="187">
        <v>3</v>
      </c>
      <c r="S66" s="166">
        <v>3</v>
      </c>
      <c r="T66" s="166">
        <v>6</v>
      </c>
    </row>
    <row r="67" spans="1:20" ht="15.75" thickBot="1" x14ac:dyDescent="0.3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129"/>
      <c r="L67" s="241"/>
      <c r="M67" s="126" t="s">
        <v>115</v>
      </c>
      <c r="N67" s="126" t="s">
        <v>120</v>
      </c>
      <c r="O67" s="239"/>
      <c r="P67" s="187"/>
      <c r="Q67" s="187"/>
      <c r="R67" s="187"/>
      <c r="S67" s="126"/>
      <c r="T67" s="126">
        <v>72</v>
      </c>
    </row>
  </sheetData>
  <mergeCells count="68">
    <mergeCell ref="A62:K67"/>
    <mergeCell ref="L62:L67"/>
    <mergeCell ref="C38:H38"/>
    <mergeCell ref="O38:P38"/>
    <mergeCell ref="Q38:R38"/>
    <mergeCell ref="S38:T38"/>
    <mergeCell ref="C59:H59"/>
    <mergeCell ref="A60:H60"/>
    <mergeCell ref="C29:H29"/>
    <mergeCell ref="O29:P29"/>
    <mergeCell ref="Q29:R29"/>
    <mergeCell ref="S29:T29"/>
    <mergeCell ref="C33:H33"/>
    <mergeCell ref="O33:P33"/>
    <mergeCell ref="Q33:R33"/>
    <mergeCell ref="S33:T33"/>
    <mergeCell ref="S12:S13"/>
    <mergeCell ref="T12:T13"/>
    <mergeCell ref="C14:H14"/>
    <mergeCell ref="C23:H23"/>
    <mergeCell ref="O23:P23"/>
    <mergeCell ref="Q23:R23"/>
    <mergeCell ref="S23:T23"/>
    <mergeCell ref="M12:M13"/>
    <mergeCell ref="N12:N13"/>
    <mergeCell ref="O12:O13"/>
    <mergeCell ref="P12:P13"/>
    <mergeCell ref="Q12:Q13"/>
    <mergeCell ref="R12:R13"/>
    <mergeCell ref="A12:A13"/>
    <mergeCell ref="B12:B13"/>
    <mergeCell ref="I12:I13"/>
    <mergeCell ref="J12:J13"/>
    <mergeCell ref="K12:K13"/>
    <mergeCell ref="L12:L13"/>
    <mergeCell ref="Q9:Q10"/>
    <mergeCell ref="R9:R10"/>
    <mergeCell ref="S9:S10"/>
    <mergeCell ref="T9:T10"/>
    <mergeCell ref="C11:D11"/>
    <mergeCell ref="E11:F11"/>
    <mergeCell ref="G11:H11"/>
    <mergeCell ref="K9:K11"/>
    <mergeCell ref="L9:L11"/>
    <mergeCell ref="M9:M11"/>
    <mergeCell ref="N9:N11"/>
    <mergeCell ref="O9:O10"/>
    <mergeCell ref="P9:P10"/>
    <mergeCell ref="Q3:R5"/>
    <mergeCell ref="S3:T5"/>
    <mergeCell ref="J6:J11"/>
    <mergeCell ref="K6:N8"/>
    <mergeCell ref="O6:O8"/>
    <mergeCell ref="P6:P8"/>
    <mergeCell ref="Q6:Q8"/>
    <mergeCell ref="R6:R8"/>
    <mergeCell ref="S6:S8"/>
    <mergeCell ref="T6:T8"/>
    <mergeCell ref="A1:T1"/>
    <mergeCell ref="A2:A11"/>
    <mergeCell ref="B2:B11"/>
    <mergeCell ref="C2:H10"/>
    <mergeCell ref="I2:N2"/>
    <mergeCell ref="O2:T2"/>
    <mergeCell ref="I3:I11"/>
    <mergeCell ref="J3:L5"/>
    <mergeCell ref="M3:N5"/>
    <mergeCell ref="O3:P5"/>
  </mergeCells>
  <printOptions horizontalCentered="1" verticalCentered="1"/>
  <pageMargins left="0" right="0" top="0.35433070866141736" bottom="0" header="0" footer="0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Мастер 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ПУ45</dc:creator>
  <cp:lastModifiedBy>ПУ45</cp:lastModifiedBy>
  <dcterms:created xsi:type="dcterms:W3CDTF">2021-10-15T08:20:26Z</dcterms:created>
  <dcterms:modified xsi:type="dcterms:W3CDTF">2021-10-15T08:22:21Z</dcterms:modified>
</cp:coreProperties>
</file>